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/>
  <mc:AlternateContent xmlns:mc="http://schemas.openxmlformats.org/markup-compatibility/2006">
    <mc:Choice Requires="x15">
      <x15ac:absPath xmlns:x15ac="http://schemas.microsoft.com/office/spreadsheetml/2010/11/ac" url="\\hk-kirb-hf.ruscoal.ru\HomeFolder\itarasova\Рабочий стол\Новый ПД\"/>
    </mc:Choice>
  </mc:AlternateContent>
  <xr:revisionPtr revIDLastSave="0" documentId="13_ncr:1_{A1667B4D-441A-498D-BACB-A212E3568475}" xr6:coauthVersionLast="40" xr6:coauthVersionMax="40" xr10:uidLastSave="{00000000-0000-0000-0000-000000000000}"/>
  <bookViews>
    <workbookView xWindow="-120" yWindow="-120" windowWidth="29040" windowHeight="15840" xr2:uid="{00000000-000D-0000-FFFF-FFFF00000000}"/>
  </bookViews>
  <sheets>
    <sheet name="ANT 1000" sheetId="1" r:id="rId1"/>
    <sheet name="SL50W" sheetId="2" r:id="rId2"/>
    <sheet name="SOCMA" sheetId="3" r:id="rId3"/>
    <sheet name="ТК-25" sheetId="4" r:id="rId4"/>
    <sheet name="ZW310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H19" i="1"/>
  <c r="H17" i="1"/>
  <c r="H16" i="1"/>
  <c r="H15" i="1"/>
  <c r="G21" i="1"/>
  <c r="G19" i="1"/>
  <c r="G15" i="1"/>
  <c r="F15" i="1"/>
  <c r="F16" i="1"/>
  <c r="F19" i="1"/>
  <c r="F21" i="1"/>
  <c r="E21" i="1"/>
  <c r="E16" i="1"/>
  <c r="D16" i="1"/>
  <c r="H26" i="5"/>
  <c r="H25" i="5"/>
  <c r="G27" i="5"/>
  <c r="F27" i="5"/>
  <c r="H27" i="5"/>
  <c r="I24" i="5"/>
  <c r="I23" i="5"/>
  <c r="H23" i="5"/>
  <c r="G23" i="5"/>
  <c r="H22" i="5"/>
  <c r="G22" i="5"/>
  <c r="F22" i="5"/>
  <c r="H21" i="5"/>
  <c r="G21" i="5"/>
  <c r="F21" i="5"/>
  <c r="I20" i="5"/>
  <c r="H20" i="5"/>
  <c r="G20" i="5"/>
  <c r="F20" i="5"/>
  <c r="H19" i="5"/>
  <c r="G19" i="5"/>
  <c r="F19" i="5"/>
  <c r="H18" i="5"/>
  <c r="G18" i="5"/>
  <c r="F18" i="5"/>
  <c r="H17" i="5"/>
  <c r="G17" i="5"/>
  <c r="F17" i="5"/>
  <c r="E17" i="5"/>
  <c r="D17" i="5"/>
  <c r="H16" i="5"/>
  <c r="G16" i="5"/>
  <c r="F16" i="5"/>
  <c r="E16" i="5"/>
  <c r="D16" i="5"/>
  <c r="H15" i="5"/>
  <c r="G15" i="5"/>
  <c r="F15" i="5"/>
  <c r="H14" i="5"/>
  <c r="G14" i="5"/>
  <c r="F14" i="5"/>
  <c r="E14" i="5"/>
  <c r="E28" i="5" s="1"/>
  <c r="D14" i="5"/>
  <c r="E12" i="5"/>
  <c r="D12" i="5"/>
  <c r="H10" i="5"/>
  <c r="H12" i="5" s="1"/>
  <c r="G10" i="5"/>
  <c r="G12" i="5" s="1"/>
  <c r="F10" i="5"/>
  <c r="E10" i="5"/>
  <c r="D10" i="5"/>
  <c r="J26" i="4"/>
  <c r="I26" i="4"/>
  <c r="J25" i="4"/>
  <c r="H25" i="4"/>
  <c r="D25" i="4"/>
  <c r="I24" i="4"/>
  <c r="B24" i="4"/>
  <c r="J24" i="4" s="1"/>
  <c r="J23" i="4"/>
  <c r="I23" i="4"/>
  <c r="H23" i="4"/>
  <c r="G23" i="4"/>
  <c r="D23" i="4"/>
  <c r="J22" i="4"/>
  <c r="I22" i="4"/>
  <c r="H22" i="4"/>
  <c r="G22" i="4"/>
  <c r="F22" i="4"/>
  <c r="E22" i="4"/>
  <c r="D22" i="4"/>
  <c r="J21" i="4"/>
  <c r="I21" i="4"/>
  <c r="H21" i="4"/>
  <c r="G21" i="4"/>
  <c r="F21" i="4"/>
  <c r="E21" i="4"/>
  <c r="D21" i="4"/>
  <c r="J20" i="4"/>
  <c r="I20" i="4"/>
  <c r="H20" i="4"/>
  <c r="G20" i="4"/>
  <c r="F20" i="4"/>
  <c r="D20" i="4"/>
  <c r="J19" i="4"/>
  <c r="I19" i="4"/>
  <c r="H19" i="4"/>
  <c r="G19" i="4"/>
  <c r="F19" i="4"/>
  <c r="D19" i="4"/>
  <c r="J18" i="4"/>
  <c r="I18" i="4"/>
  <c r="H18" i="4"/>
  <c r="G18" i="4"/>
  <c r="F18" i="4"/>
  <c r="E18" i="4"/>
  <c r="D18" i="4"/>
  <c r="J17" i="4"/>
  <c r="I17" i="4"/>
  <c r="H17" i="4"/>
  <c r="G17" i="4"/>
  <c r="F17" i="4"/>
  <c r="E17" i="4"/>
  <c r="D17" i="4"/>
  <c r="J16" i="4"/>
  <c r="I16" i="4"/>
  <c r="H16" i="4"/>
  <c r="G16" i="4"/>
  <c r="F16" i="4"/>
  <c r="E16" i="4"/>
  <c r="D16" i="4"/>
  <c r="J15" i="4"/>
  <c r="I15" i="4"/>
  <c r="H15" i="4"/>
  <c r="G15" i="4"/>
  <c r="F15" i="4"/>
  <c r="E15" i="4"/>
  <c r="D15" i="4"/>
  <c r="J14" i="4"/>
  <c r="I14" i="4"/>
  <c r="H14" i="4"/>
  <c r="G14" i="4"/>
  <c r="F14" i="4"/>
  <c r="E14" i="4"/>
  <c r="D14" i="4"/>
  <c r="J10" i="4"/>
  <c r="J12" i="4" s="1"/>
  <c r="I10" i="4"/>
  <c r="I12" i="4" s="1"/>
  <c r="H10" i="4"/>
  <c r="G10" i="4"/>
  <c r="F10" i="4"/>
  <c r="F12" i="4" s="1"/>
  <c r="E10" i="4"/>
  <c r="H26" i="3"/>
  <c r="H25" i="3"/>
  <c r="H24" i="3"/>
  <c r="G24" i="3"/>
  <c r="H23" i="3"/>
  <c r="G23" i="3"/>
  <c r="H22" i="3"/>
  <c r="G22" i="3"/>
  <c r="F22" i="3"/>
  <c r="E22" i="3"/>
  <c r="D22" i="3"/>
  <c r="H21" i="3"/>
  <c r="G21" i="3"/>
  <c r="F21" i="3"/>
  <c r="E21" i="3"/>
  <c r="D21" i="3"/>
  <c r="H20" i="3"/>
  <c r="G20" i="3"/>
  <c r="F20" i="3"/>
  <c r="H19" i="3"/>
  <c r="H18" i="3"/>
  <c r="H17" i="3"/>
  <c r="G17" i="3"/>
  <c r="D17" i="3"/>
  <c r="H16" i="3"/>
  <c r="G16" i="3"/>
  <c r="F16" i="3"/>
  <c r="E16" i="3"/>
  <c r="D16" i="3"/>
  <c r="H15" i="3"/>
  <c r="G15" i="3"/>
  <c r="F15" i="3"/>
  <c r="H14" i="3"/>
  <c r="G14" i="3"/>
  <c r="F14" i="3"/>
  <c r="H12" i="3"/>
  <c r="D10" i="2"/>
  <c r="E10" i="2"/>
  <c r="F10" i="2"/>
  <c r="G10" i="2"/>
  <c r="H10" i="2"/>
  <c r="D12" i="2"/>
  <c r="E12" i="2"/>
  <c r="H12" i="2"/>
  <c r="H28" i="2"/>
  <c r="H27" i="2"/>
  <c r="H26" i="2"/>
  <c r="H25" i="2"/>
  <c r="H24" i="2"/>
  <c r="G24" i="2"/>
  <c r="H23" i="2"/>
  <c r="G23" i="2"/>
  <c r="F23" i="2"/>
  <c r="E23" i="2"/>
  <c r="D23" i="2"/>
  <c r="H22" i="2"/>
  <c r="G22" i="2"/>
  <c r="H21" i="2"/>
  <c r="G21" i="2"/>
  <c r="D21" i="2"/>
  <c r="H20" i="2"/>
  <c r="G20" i="2"/>
  <c r="D20" i="2"/>
  <c r="H19" i="2"/>
  <c r="G19" i="2"/>
  <c r="F19" i="2"/>
  <c r="D19" i="2"/>
  <c r="H18" i="2"/>
  <c r="G18" i="2"/>
  <c r="F18" i="2"/>
  <c r="E18" i="2"/>
  <c r="D18" i="2"/>
  <c r="H17" i="2"/>
  <c r="G17" i="2"/>
  <c r="F17" i="2"/>
  <c r="E17" i="2"/>
  <c r="D17" i="2"/>
  <c r="H16" i="2"/>
  <c r="G16" i="2"/>
  <c r="F16" i="2"/>
  <c r="E16" i="2"/>
  <c r="D16" i="2"/>
  <c r="H15" i="2"/>
  <c r="G15" i="2"/>
  <c r="F15" i="2"/>
  <c r="E15" i="2"/>
  <c r="D15" i="2"/>
  <c r="H14" i="2"/>
  <c r="G14" i="2"/>
  <c r="F14" i="2"/>
  <c r="E14" i="2"/>
  <c r="D14" i="2"/>
  <c r="D12" i="1"/>
  <c r="E12" i="1"/>
  <c r="F12" i="1"/>
  <c r="G12" i="1"/>
  <c r="H12" i="1"/>
  <c r="F14" i="1"/>
  <c r="G14" i="1"/>
  <c r="H14" i="1"/>
  <c r="G16" i="1"/>
  <c r="H18" i="1"/>
  <c r="D20" i="1"/>
  <c r="E20" i="1"/>
  <c r="F20" i="1"/>
  <c r="G20" i="1"/>
  <c r="H20" i="1"/>
  <c r="D21" i="1"/>
  <c r="H22" i="1"/>
  <c r="D23" i="1"/>
  <c r="G23" i="1"/>
  <c r="H23" i="1"/>
  <c r="H24" i="1"/>
  <c r="E29" i="5" l="1"/>
  <c r="E30" i="5" s="1"/>
  <c r="F28" i="5"/>
  <c r="F29" i="5" s="1"/>
  <c r="F30" i="5" s="1"/>
  <c r="D28" i="5"/>
  <c r="D29" i="5" s="1"/>
  <c r="D30" i="5" s="1"/>
  <c r="H28" i="5"/>
  <c r="H29" i="5" s="1"/>
  <c r="H30" i="5" s="1"/>
  <c r="I28" i="5"/>
  <c r="I29" i="5" s="1"/>
  <c r="I30" i="5" s="1"/>
  <c r="G24" i="5"/>
  <c r="G28" i="5" s="1"/>
  <c r="G29" i="5" s="1"/>
  <c r="G30" i="5" s="1"/>
  <c r="H24" i="5"/>
  <c r="H24" i="4"/>
  <c r="H12" i="4"/>
  <c r="E12" i="4"/>
  <c r="D12" i="4"/>
  <c r="D27" i="4"/>
  <c r="D28" i="4" s="1"/>
  <c r="D29" i="4" s="1"/>
  <c r="H27" i="4"/>
  <c r="E27" i="4"/>
  <c r="E28" i="4" s="1"/>
  <c r="E29" i="4" s="1"/>
  <c r="I27" i="4"/>
  <c r="I28" i="4" s="1"/>
  <c r="I29" i="4" s="1"/>
  <c r="F27" i="4"/>
  <c r="F28" i="4" s="1"/>
  <c r="F29" i="4" s="1"/>
  <c r="J27" i="4"/>
  <c r="J28" i="4" s="1"/>
  <c r="J29" i="4" s="1"/>
  <c r="G27" i="4"/>
  <c r="G28" i="4" s="1"/>
  <c r="G29" i="4" s="1"/>
  <c r="E27" i="3"/>
  <c r="E28" i="3" s="1"/>
  <c r="E29" i="3" s="1"/>
  <c r="D27" i="3"/>
  <c r="H27" i="3"/>
  <c r="H28" i="3" s="1"/>
  <c r="H29" i="3" s="1"/>
  <c r="F27" i="3"/>
  <c r="F28" i="3" s="1"/>
  <c r="F29" i="3" s="1"/>
  <c r="G27" i="3"/>
  <c r="G28" i="3" s="1"/>
  <c r="G29" i="3" s="1"/>
  <c r="D28" i="3"/>
  <c r="D29" i="3" s="1"/>
  <c r="F12" i="2"/>
  <c r="G12" i="2"/>
  <c r="F29" i="2"/>
  <c r="G29" i="2"/>
  <c r="D29" i="2"/>
  <c r="D30" i="2" s="1"/>
  <c r="D31" i="2" s="1"/>
  <c r="H29" i="2"/>
  <c r="H30" i="2" s="1"/>
  <c r="H31" i="2" s="1"/>
  <c r="E29" i="2"/>
  <c r="E30" i="2"/>
  <c r="E31" i="2" s="1"/>
  <c r="H28" i="4" l="1"/>
  <c r="H29" i="4" s="1"/>
  <c r="F30" i="2"/>
  <c r="F31" i="2" s="1"/>
  <c r="G30" i="2"/>
  <c r="G31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Евгений Евгенев</author>
  </authors>
  <commentList>
    <comment ref="A24" authorId="0" shapeId="0" xr:uid="{1F63409A-33BF-419B-828C-4697F3D68060}">
      <text>
        <r>
          <rPr>
            <b/>
            <sz val="11"/>
            <color indexed="81"/>
            <rFont val="Tahoma"/>
            <family val="2"/>
            <charset val="204"/>
          </rPr>
          <t>Гидравлика</t>
        </r>
        <r>
          <rPr>
            <sz val="11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<sst xmlns="http://schemas.openxmlformats.org/spreadsheetml/2006/main" count="218" uniqueCount="114">
  <si>
    <t>Трудозатраты</t>
  </si>
  <si>
    <t>Вид ТО</t>
  </si>
  <si>
    <t>Первое ТО</t>
  </si>
  <si>
    <t>Переодичность м/ч</t>
  </si>
  <si>
    <t>Стоимость ч/ч включая НДС, руб.</t>
  </si>
  <si>
    <t>Итого работы включая НДС, руб.</t>
  </si>
  <si>
    <t>Материалы</t>
  </si>
  <si>
    <t>Кол-во на самосвал</t>
  </si>
  <si>
    <t>Цена включая НДС, руб.</t>
  </si>
  <si>
    <t>ИТОГО включая НДС, руб.</t>
  </si>
  <si>
    <t>* Замена этих узлов производится согласно "Руководства по эксплуатации" завода изготовителя "Weichai Power Co., Ltd.": по мере износа</t>
  </si>
  <si>
    <t>** Замена Электрощеток генератора (ЭГ2А) и Электрощеток эл.двигателя РМК (ЭГ-841К), производится согласно "Руководству по эксплуатации" завода изготовителя ООО "Сибэлектросила": по мере износа</t>
  </si>
  <si>
    <t>*** Все работы производятся согласно Регламента проведения переодического ТО, установленного предприятием изготовителем.</t>
  </si>
  <si>
    <t>Трудоемкость ч/ч</t>
  </si>
  <si>
    <t>(личная подпись)  (Ф.И.О.)</t>
  </si>
  <si>
    <t>м.п.</t>
  </si>
  <si>
    <t xml:space="preserve"> / _____________________ / ./</t>
  </si>
  <si>
    <t>**** Стоимость регламентных ТО не подлежит изменению до _________ года</t>
  </si>
  <si>
    <t>Периодичность, м/ч</t>
  </si>
  <si>
    <t>Трудоемкость, ч/ч</t>
  </si>
  <si>
    <t>Стоимость ч/ч, руб.</t>
  </si>
  <si>
    <t>Стоимость ТО  ч/ч, руб.</t>
  </si>
  <si>
    <t>Итого стоимость работ (без НДС), руб.</t>
  </si>
  <si>
    <t>Фильтр  топливный  ST20169 (1/20), шт.</t>
  </si>
  <si>
    <t>Фильтр  топливный  ST21350C (1/12), шт.</t>
  </si>
  <si>
    <t>Фильтр маслянный ST10049 (1/50), шт.</t>
  </si>
  <si>
    <t>Фильтр гидравлический H5607 / P551054, шт.</t>
  </si>
  <si>
    <t>Фильтр гидравлический ST30490 (1/12), шт.</t>
  </si>
  <si>
    <t>Фильтр воздушный ST40700A (P822768, А8505)), комп.</t>
  </si>
  <si>
    <t>Смазка пластинчатая ЛУКОЙЛ СИНТОФЛЕКС 2-100, кг.</t>
  </si>
  <si>
    <t>Масло моторное ЛУКОЙЛ АВАНГАРД  Ультра 10W-30, литр.</t>
  </si>
  <si>
    <t>Масло гидравлическое ЛУКОЙЛ ГЕЙЗЕР ЛТ 32, литр.</t>
  </si>
  <si>
    <t>Масло в редукторах дифференциалов L GEAR GL-5 75W90, литр.</t>
  </si>
  <si>
    <t>Антифриз ЛУКОЙЛ АНТИФРИЗ HD, литр.</t>
  </si>
  <si>
    <t>ИТОГО стомость материалов (без НДС), руб.</t>
  </si>
  <si>
    <t>ИТОГО стоимость всего (без НДС), руб.</t>
  </si>
  <si>
    <t>ИТОГО стоимость всего (с НДС), руб.</t>
  </si>
  <si>
    <t>Кол-во на еденицу</t>
  </si>
  <si>
    <t>Цена без НДС, руб.</t>
  </si>
  <si>
    <t>ТО-0</t>
  </si>
  <si>
    <t>ТО-1</t>
  </si>
  <si>
    <t>ТО-2</t>
  </si>
  <si>
    <t>ТО-3</t>
  </si>
  <si>
    <t>ТО-4</t>
  </si>
  <si>
    <t>Транспортные расходы, руб. (____ руб/км)</t>
  </si>
  <si>
    <t xml:space="preserve">ТО-1 </t>
  </si>
  <si>
    <t xml:space="preserve">ТО-2 </t>
  </si>
  <si>
    <t xml:space="preserve"> / _____________________ / Сидоров В.В./</t>
  </si>
  <si>
    <t>Периодичность, м/ч.</t>
  </si>
  <si>
    <t>Трудоемкость, ч/ч.</t>
  </si>
  <si>
    <t>Фильтр масляный  ST 10843, шт.</t>
  </si>
  <si>
    <t>Фильтр тонкой очистки топлива ST 20798, шт.</t>
  </si>
  <si>
    <t>Фильтроэлемент фильтра-сепаратора топлива ST 21350C, шт.</t>
  </si>
  <si>
    <t>Фильтр воздушный комплект ST 40002-1AB, шт.</t>
  </si>
  <si>
    <t>Фильтр воздушный кондиционера D2061-31000 (GKZ56-5.0-50), шт.</t>
  </si>
  <si>
    <t>Фильтр трансмиссии напорный  YL-90-100, шт.</t>
  </si>
  <si>
    <t>Фильтр всасывания гидробака 53С0006, шт.</t>
  </si>
  <si>
    <t>Фильтр сливной гидробака 53С0006, шт.</t>
  </si>
  <si>
    <t>Фильтр заливной горловины гидробака 4110000612, шт.</t>
  </si>
  <si>
    <t>Масло моторное ЛУКОЙЛ АВАНГАРД  Ультра 10W-30, литр</t>
  </si>
  <si>
    <t>Масло трансмиссионное ЛУКОЙЛ ГЕЙЗЕР ММ 10 (SAE 10W), литр</t>
  </si>
  <si>
    <t xml:space="preserve">Масло гидравлическое ЛУКОЙЛ ГЕЙЗЕР ЛТ 32, литр </t>
  </si>
  <si>
    <t>Масло трансмиссионное  L GEAR GL-5 80W90 литр</t>
  </si>
  <si>
    <t xml:space="preserve">Жидкость тормозная ЛУКОЙЛ DOT4, литр  </t>
  </si>
  <si>
    <t xml:space="preserve">Антифриз ЛУКОЙЛ АНТИФРИЗ HD, литр  </t>
  </si>
  <si>
    <t>Транспортные расходы, руб. (___ руб/км)</t>
  </si>
  <si>
    <t>Стоимость ТО,  ч/ч, руб.</t>
  </si>
  <si>
    <t>Фильтр  топливный 13065278, шт.</t>
  </si>
  <si>
    <t>Фильтр  топливный PU2438, шт.</t>
  </si>
  <si>
    <t>Фильтр маслянный 860135414, шт,</t>
  </si>
  <si>
    <t>Фильтр КПП YQX100.908, шт.</t>
  </si>
  <si>
    <t>Фильтр гидравлический 4110002321001, шт,</t>
  </si>
  <si>
    <t>Фильтр гидравлический 860157933, шт,</t>
  </si>
  <si>
    <t>Фильтр воздушный SP149181, шт.</t>
  </si>
  <si>
    <t>Масло трансмиссионное  L GEAR GL-5 80W90,  литр</t>
  </si>
  <si>
    <t>Транспортные расходы, руб. (___ руб./км.)</t>
  </si>
  <si>
    <t>ТО-5</t>
  </si>
  <si>
    <t>ТО-6</t>
  </si>
  <si>
    <t>Фильтр  топливный ТОТ FS  1000, шт.</t>
  </si>
  <si>
    <t>Фильтр  топливный ГОТ FS  19765, шт.</t>
  </si>
  <si>
    <t>Фильтр маслянный ДВС LF 3000, шт,</t>
  </si>
  <si>
    <t>Фильтр охлаждения ДВС  WF 2076, шт,</t>
  </si>
  <si>
    <t>Фильтр масленный  ЭФМ 020.1012040, шт,</t>
  </si>
  <si>
    <t>Фильтр воздушный T-330.1109560-01/02, шт.</t>
  </si>
  <si>
    <t>Фильтр рулевого управления ССН803СD1, шт.</t>
  </si>
  <si>
    <t>Смазка пластинчатая ЛУКОЙЛ Синтофлекс ЕР 2-100, кг.</t>
  </si>
  <si>
    <t>Масло трансмиссионное Марка А, литр</t>
  </si>
  <si>
    <t xml:space="preserve">Масло гидравлическое Марка А, литр </t>
  </si>
  <si>
    <t>Масло ЛУКОЙЛ GEAR GL-4 75W-90 литр</t>
  </si>
  <si>
    <t>Моторное масло для дизелей Kixx HDL CI-4 10W-40 200L (CI-4/SL)</t>
  </si>
  <si>
    <t>КС3111570040 фильтр трансмиссионный АКПП</t>
  </si>
  <si>
    <t>P559000/LF9001/11NB-70110-AS фильтр масляный двигателя</t>
  </si>
  <si>
    <t>11NB-70010-AS (FS1000) фильтр топливный</t>
  </si>
  <si>
    <t>P502270C/YA00033065/YA00016055/4448402/YA00033064 фильтр гидравлический</t>
  </si>
  <si>
    <t>4437838/AF26675/KC3098170990/P502563C фильтр сапуна</t>
  </si>
  <si>
    <t>05B3098070430/440 фильтр воздушный комплект</t>
  </si>
  <si>
    <t>L4228689/WF2075 фильтр коррозионный</t>
  </si>
  <si>
    <t>E0A000672 масло трансмиссионное Hitachi Genuine Gear Oil GL-490</t>
  </si>
  <si>
    <t>4251527/KC4033060510 фильтр кондиционера</t>
  </si>
  <si>
    <t>YA00001490/KC4033060570 фильтр кабины</t>
  </si>
  <si>
    <t>E0A000612 масло гидравлическое Hitachi Super EX 32HC</t>
  </si>
  <si>
    <t>Антифриз TOTACHI NIRO LLC GREEN-40C (Бочка 205л)</t>
  </si>
  <si>
    <t>E0A000586 масло трансмиссионное Hitachi Oil 0W (Бочка 209л)</t>
  </si>
  <si>
    <t>По необходимости</t>
  </si>
  <si>
    <t>Калькуляция стоимости технического обслуживания HITACHI ZW310-5A</t>
  </si>
  <si>
    <t>Калькуляция стоимости технического обслуживания колесного бульдозера ТК-25</t>
  </si>
  <si>
    <t>Калькуляция стоимости технического обслуживания вилочного погрузчика SOCMA HNF135</t>
  </si>
  <si>
    <t>Калькуляция стоимости технического обслуживания SHANTUI SL50W-2</t>
  </si>
  <si>
    <t>Калькуляция стоимости технического обслуживания мини-погрузчика ANT 1000</t>
  </si>
  <si>
    <t>Приложение № 1.5 к договору на возмездное оказание 
услуг по техническому обслуживанию и ремонту 
№___________ от «__» _________202_</t>
  </si>
  <si>
    <t>Приложение № 1.4 к договору на возмездное оказание 
услуг по техническому обслуживанию и ремонту 
№___________ от «__» _________202_</t>
  </si>
  <si>
    <t>Приложение № 1.3 к договору на возмездное оказание 
услуг по техническому обслуживанию и ремонту 
№___________ от «__» _________202_</t>
  </si>
  <si>
    <t>Приложение № 1.2 к договору на возмездное оказание 
услуг по техническому обслуживанию и ремонту 
№___________ от «__» _________202_</t>
  </si>
  <si>
    <t>Приложение № 1.1. к договору на возмездное оказание 
услуг по техническому обслуживанию и ремонту 
№___________ от «__» _________202_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</si>
</sst>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125">
    <xf numFmtId="0" fontId="0" fillId="0" borderId="0" xfId="0"/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0" fillId="0" borderId="5" xfId="0" applyNumberFormat="1" applyBorder="1" applyAlignment="1">
      <alignment horizontal="center" vertical="center"/>
    </xf>
    <xf numFmtId="4" fontId="0" fillId="0" borderId="16" xfId="0" applyNumberFormat="1" applyBorder="1" applyAlignment="1">
      <alignment horizontal="center" vertical="center"/>
    </xf>
    <xf numFmtId="4" fontId="0" fillId="0" borderId="15" xfId="0" applyNumberFormat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4" fontId="0" fillId="0" borderId="13" xfId="0" applyNumberFormat="1" applyBorder="1" applyAlignment="1">
      <alignment horizontal="center" vertical="center"/>
    </xf>
    <xf numFmtId="4" fontId="0" fillId="0" borderId="2" xfId="0" applyNumberFormat="1" applyBorder="1"/>
    <xf numFmtId="0" fontId="0" fillId="0" borderId="0" xfId="0" applyAlignment="1">
      <alignment vertical="center"/>
    </xf>
    <xf numFmtId="0" fontId="1" fillId="0" borderId="0" xfId="0" applyFont="1" applyAlignment="1">
      <alignment horizontal="right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7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0" xfId="1" applyFont="1" applyAlignment="1">
      <alignment vertical="top"/>
    </xf>
    <xf numFmtId="0" fontId="4" fillId="0" borderId="0" xfId="1" applyFont="1"/>
    <xf numFmtId="0" fontId="4" fillId="0" borderId="0" xfId="1" applyFont="1" applyAlignment="1">
      <alignment wrapText="1"/>
    </xf>
    <xf numFmtId="0" fontId="3" fillId="0" borderId="1" xfId="1" applyFont="1" applyBorder="1" applyAlignment="1">
      <alignment horizontal="center" vertical="center"/>
    </xf>
    <xf numFmtId="3" fontId="4" fillId="2" borderId="1" xfId="1" applyNumberFormat="1" applyFont="1" applyFill="1" applyBorder="1" applyAlignment="1">
      <alignment horizontal="center" vertical="center"/>
    </xf>
    <xf numFmtId="4" fontId="4" fillId="2" borderId="1" xfId="1" applyNumberFormat="1" applyFont="1" applyFill="1" applyBorder="1" applyAlignment="1">
      <alignment horizontal="center" vertical="center"/>
    </xf>
    <xf numFmtId="4" fontId="5" fillId="2" borderId="1" xfId="1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/>
    </xf>
    <xf numFmtId="0" fontId="3" fillId="2" borderId="17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 wrapText="1"/>
    </xf>
    <xf numFmtId="164" fontId="4" fillId="2" borderId="1" xfId="1" applyNumberFormat="1" applyFont="1" applyFill="1" applyBorder="1" applyAlignment="1">
      <alignment horizontal="center" vertical="center"/>
    </xf>
    <xf numFmtId="0" fontId="4" fillId="0" borderId="0" xfId="1" applyFont="1" applyAlignment="1">
      <alignment horizontal="center"/>
    </xf>
    <xf numFmtId="0" fontId="4" fillId="2" borderId="17" xfId="1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3" fillId="0" borderId="0" xfId="1" applyFont="1"/>
    <xf numFmtId="4" fontId="3" fillId="0" borderId="1" xfId="1" applyNumberFormat="1" applyFont="1" applyBorder="1" applyAlignment="1">
      <alignment horizontal="center" vertical="center"/>
    </xf>
    <xf numFmtId="0" fontId="4" fillId="2" borderId="1" xfId="1" applyFont="1" applyFill="1" applyBorder="1" applyAlignment="1">
      <alignment horizontal="left" vertical="center"/>
    </xf>
    <xf numFmtId="4" fontId="0" fillId="0" borderId="0" xfId="0" applyNumberFormat="1" applyAlignment="1"/>
    <xf numFmtId="0" fontId="0" fillId="0" borderId="0" xfId="0" applyAlignment="1"/>
    <xf numFmtId="0" fontId="7" fillId="0" borderId="0" xfId="1" applyFont="1"/>
    <xf numFmtId="0" fontId="4" fillId="0" borderId="0" xfId="1" applyFont="1" applyAlignment="1">
      <alignment horizontal="center" vertical="center"/>
    </xf>
    <xf numFmtId="0" fontId="3" fillId="2" borderId="1" xfId="1" applyFont="1" applyFill="1" applyBorder="1" applyAlignment="1">
      <alignment horizontal="center" vertical="center"/>
    </xf>
    <xf numFmtId="0" fontId="7" fillId="0" borderId="0" xfId="0" applyFont="1"/>
    <xf numFmtId="0" fontId="4" fillId="0" borderId="0" xfId="0" applyFont="1"/>
    <xf numFmtId="4" fontId="5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3" xfId="0" applyFont="1" applyFill="1" applyBorder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0" fontId="1" fillId="0" borderId="8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3" fillId="0" borderId="0" xfId="0" applyFont="1" applyAlignment="1">
      <alignment horizontal="right" vertical="center" wrapText="1"/>
    </xf>
    <xf numFmtId="0" fontId="1" fillId="0" borderId="8" xfId="0" applyFont="1" applyBorder="1" applyAlignment="1">
      <alignment horizontal="right"/>
    </xf>
    <xf numFmtId="0" fontId="1" fillId="0" borderId="9" xfId="0" applyFont="1" applyBorder="1" applyAlignment="1">
      <alignment horizontal="right"/>
    </xf>
    <xf numFmtId="0" fontId="1" fillId="0" borderId="10" xfId="0" applyFont="1" applyBorder="1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 wrapText="1"/>
    </xf>
    <xf numFmtId="0" fontId="0" fillId="0" borderId="20" xfId="0" applyBorder="1" applyAlignment="1">
      <alignment horizontal="left" vertical="center"/>
    </xf>
    <xf numFmtId="0" fontId="0" fillId="0" borderId="21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1" fillId="0" borderId="9" xfId="0" applyFont="1" applyBorder="1" applyAlignment="1">
      <alignment horizontal="left" vertical="center"/>
    </xf>
    <xf numFmtId="0" fontId="1" fillId="0" borderId="10" xfId="0" applyFont="1" applyBorder="1" applyAlignment="1">
      <alignment horizontal="left" vertical="center"/>
    </xf>
    <xf numFmtId="0" fontId="8" fillId="0" borderId="0" xfId="0" applyFont="1" applyAlignment="1">
      <alignment horizontal="center"/>
    </xf>
    <xf numFmtId="0" fontId="4" fillId="2" borderId="1" xfId="0" applyFont="1" applyFill="1" applyBorder="1" applyAlignment="1">
      <alignment horizontal="left" vertical="center"/>
    </xf>
    <xf numFmtId="0" fontId="3" fillId="2" borderId="17" xfId="1" applyFont="1" applyFill="1" applyBorder="1" applyAlignment="1">
      <alignment horizontal="right"/>
    </xf>
    <xf numFmtId="0" fontId="3" fillId="2" borderId="19" xfId="1" applyFont="1" applyFill="1" applyBorder="1" applyAlignment="1">
      <alignment horizontal="right"/>
    </xf>
    <xf numFmtId="0" fontId="3" fillId="2" borderId="18" xfId="1" applyFont="1" applyFill="1" applyBorder="1" applyAlignment="1">
      <alignment horizontal="right"/>
    </xf>
    <xf numFmtId="0" fontId="4" fillId="2" borderId="1" xfId="1" applyFont="1" applyFill="1" applyBorder="1" applyAlignment="1">
      <alignment horizontal="left" vertical="center"/>
    </xf>
    <xf numFmtId="0" fontId="4" fillId="2" borderId="1" xfId="1" applyFont="1" applyFill="1" applyBorder="1"/>
    <xf numFmtId="0" fontId="13" fillId="0" borderId="0" xfId="1" applyFont="1" applyAlignment="1">
      <alignment horizontal="right" vertical="center" wrapText="1"/>
    </xf>
    <xf numFmtId="0" fontId="3" fillId="2" borderId="17" xfId="1" applyFont="1" applyFill="1" applyBorder="1" applyAlignment="1">
      <alignment horizontal="right" vertical="center"/>
    </xf>
    <xf numFmtId="0" fontId="3" fillId="2" borderId="19" xfId="1" applyFont="1" applyFill="1" applyBorder="1" applyAlignment="1">
      <alignment horizontal="right" vertical="center"/>
    </xf>
    <xf numFmtId="0" fontId="3" fillId="2" borderId="18" xfId="1" applyFont="1" applyFill="1" applyBorder="1" applyAlignment="1">
      <alignment horizontal="right" vertical="center"/>
    </xf>
    <xf numFmtId="0" fontId="3" fillId="0" borderId="17" xfId="1" applyFont="1" applyBorder="1" applyAlignment="1">
      <alignment horizontal="center" vertical="center"/>
    </xf>
    <xf numFmtId="0" fontId="3" fillId="0" borderId="18" xfId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left" vertical="center"/>
    </xf>
    <xf numFmtId="0" fontId="3" fillId="2" borderId="1" xfId="1" applyFont="1" applyFill="1" applyBorder="1"/>
    <xf numFmtId="0" fontId="6" fillId="0" borderId="0" xfId="1" applyFont="1" applyAlignment="1">
      <alignment horizontal="right" vertical="center" wrapText="1"/>
    </xf>
    <xf numFmtId="0" fontId="6" fillId="0" borderId="0" xfId="1" applyFont="1" applyAlignment="1">
      <alignment horizontal="right" vertical="center"/>
    </xf>
    <xf numFmtId="0" fontId="3" fillId="2" borderId="17" xfId="1" applyFont="1" applyFill="1" applyBorder="1" applyAlignment="1">
      <alignment horizontal="center" vertical="center"/>
    </xf>
    <xf numFmtId="0" fontId="3" fillId="2" borderId="18" xfId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/>
    </xf>
    <xf numFmtId="0" fontId="6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left"/>
    </xf>
    <xf numFmtId="0" fontId="3" fillId="2" borderId="17" xfId="0" applyFont="1" applyFill="1" applyBorder="1" applyAlignment="1">
      <alignment horizontal="right" vertical="center"/>
    </xf>
    <xf numFmtId="0" fontId="3" fillId="2" borderId="19" xfId="0" applyFont="1" applyFill="1" applyBorder="1" applyAlignment="1">
      <alignment horizontal="right" vertical="center"/>
    </xf>
    <xf numFmtId="0" fontId="3" fillId="2" borderId="18" xfId="0" applyFont="1" applyFill="1" applyBorder="1" applyAlignment="1">
      <alignment horizontal="right" vertical="center"/>
    </xf>
    <xf numFmtId="0" fontId="3" fillId="2" borderId="17" xfId="0" applyFont="1" applyFill="1" applyBorder="1" applyAlignment="1">
      <alignment horizontal="right"/>
    </xf>
    <xf numFmtId="0" fontId="3" fillId="2" borderId="19" xfId="0" applyFont="1" applyFill="1" applyBorder="1" applyAlignment="1">
      <alignment horizontal="right"/>
    </xf>
    <xf numFmtId="0" fontId="3" fillId="2" borderId="18" xfId="0" applyFont="1" applyFill="1" applyBorder="1" applyAlignment="1">
      <alignment horizontal="right"/>
    </xf>
    <xf numFmtId="0" fontId="4" fillId="0" borderId="0" xfId="0" applyFont="1" applyAlignment="1">
      <alignment horizontal="right" vertical="center" wrapText="1"/>
    </xf>
    <xf numFmtId="0" fontId="3" fillId="0" borderId="0" xfId="0" applyFont="1" applyAlignment="1">
      <alignment horizontal="center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36"/>
  <sheetViews>
    <sheetView tabSelected="1" zoomScale="85" zoomScaleNormal="85" workbookViewId="0">
      <selection sqref="A1:H2"/>
    </sheetView>
  </sheetViews>
  <sheetFormatPr defaultRowHeight="15" x14ac:dyDescent="0.25"/>
  <cols>
    <col min="1" max="1" width="62.42578125" bestFit="1" customWidth="1"/>
    <col min="2" max="2" width="11.42578125" customWidth="1"/>
    <col min="3" max="3" width="14.5703125" customWidth="1"/>
    <col min="4" max="8" width="10.5703125" customWidth="1"/>
  </cols>
  <sheetData>
    <row r="1" spans="1:17" ht="14.45" customHeight="1" x14ac:dyDescent="0.25">
      <c r="A1" s="73" t="s">
        <v>113</v>
      </c>
      <c r="B1" s="73"/>
      <c r="C1" s="73"/>
      <c r="D1" s="73"/>
      <c r="E1" s="73"/>
      <c r="F1" s="73"/>
      <c r="G1" s="73"/>
      <c r="H1" s="73"/>
    </row>
    <row r="2" spans="1:17" ht="51.75" customHeight="1" x14ac:dyDescent="0.25">
      <c r="A2" s="73"/>
      <c r="B2" s="73"/>
      <c r="C2" s="73"/>
      <c r="D2" s="73"/>
      <c r="E2" s="73"/>
      <c r="F2" s="73"/>
      <c r="G2" s="73"/>
      <c r="H2" s="73"/>
    </row>
    <row r="4" spans="1:17" ht="15.75" x14ac:dyDescent="0.25">
      <c r="A4" s="91" t="s">
        <v>108</v>
      </c>
      <c r="B4" s="91"/>
      <c r="C4" s="91"/>
      <c r="D4" s="91"/>
      <c r="E4" s="91"/>
      <c r="F4" s="91"/>
      <c r="G4" s="91"/>
      <c r="H4" s="91"/>
    </row>
    <row r="5" spans="1:17" ht="15.75" thickBot="1" x14ac:dyDescent="0.3"/>
    <row r="6" spans="1:17" ht="15.75" thickBot="1" x14ac:dyDescent="0.3">
      <c r="A6" s="71" t="s">
        <v>0</v>
      </c>
      <c r="B6" s="72"/>
      <c r="C6" s="4" t="s">
        <v>1</v>
      </c>
      <c r="D6" s="2" t="s">
        <v>2</v>
      </c>
      <c r="E6" s="2" t="s">
        <v>45</v>
      </c>
      <c r="F6" s="2" t="s">
        <v>46</v>
      </c>
      <c r="G6" s="3" t="s">
        <v>42</v>
      </c>
      <c r="H6" s="3" t="s">
        <v>43</v>
      </c>
    </row>
    <row r="7" spans="1:17" x14ac:dyDescent="0.25">
      <c r="A7" s="79" t="s">
        <v>3</v>
      </c>
      <c r="B7" s="80"/>
      <c r="C7" s="81"/>
      <c r="D7" s="5"/>
      <c r="E7" s="5"/>
      <c r="F7" s="5"/>
      <c r="G7" s="5"/>
      <c r="H7" s="5"/>
    </row>
    <row r="8" spans="1:17" ht="15.75" thickBot="1" x14ac:dyDescent="0.3">
      <c r="A8" s="82" t="s">
        <v>13</v>
      </c>
      <c r="B8" s="83"/>
      <c r="C8" s="84"/>
      <c r="D8" s="6"/>
      <c r="E8" s="6"/>
      <c r="F8" s="6"/>
      <c r="G8" s="6"/>
      <c r="H8" s="6"/>
    </row>
    <row r="9" spans="1:17" ht="15.75" thickBot="1" x14ac:dyDescent="0.3">
      <c r="A9" s="85" t="s">
        <v>4</v>
      </c>
      <c r="B9" s="86"/>
      <c r="C9" s="87"/>
      <c r="D9" s="14"/>
      <c r="E9" s="14"/>
      <c r="F9" s="14"/>
      <c r="G9" s="14"/>
      <c r="H9" s="14"/>
    </row>
    <row r="10" spans="1:17" ht="15.75" thickBot="1" x14ac:dyDescent="0.3">
      <c r="A10" s="92" t="s">
        <v>21</v>
      </c>
      <c r="B10" s="92"/>
      <c r="C10" s="92"/>
      <c r="D10" s="15"/>
      <c r="E10" s="15"/>
      <c r="F10" s="15"/>
      <c r="G10" s="15"/>
      <c r="H10" s="15"/>
    </row>
    <row r="11" spans="1:17" ht="15.75" thickBot="1" x14ac:dyDescent="0.3">
      <c r="A11" s="92" t="s">
        <v>44</v>
      </c>
      <c r="B11" s="92"/>
      <c r="C11" s="92"/>
      <c r="D11" s="15"/>
      <c r="E11" s="15"/>
      <c r="F11" s="15"/>
      <c r="G11" s="15"/>
      <c r="H11" s="15"/>
    </row>
    <row r="12" spans="1:17" ht="15.75" thickBot="1" x14ac:dyDescent="0.3">
      <c r="A12" s="88" t="s">
        <v>5</v>
      </c>
      <c r="B12" s="89"/>
      <c r="C12" s="90"/>
      <c r="D12" s="15">
        <f>D8*D9</f>
        <v>0</v>
      </c>
      <c r="E12" s="15">
        <f t="shared" ref="E12:H12" si="0">E8*E9</f>
        <v>0</v>
      </c>
      <c r="F12" s="15">
        <f t="shared" si="0"/>
        <v>0</v>
      </c>
      <c r="G12" s="15">
        <f t="shared" si="0"/>
        <v>0</v>
      </c>
      <c r="H12" s="15">
        <f t="shared" si="0"/>
        <v>0</v>
      </c>
    </row>
    <row r="13" spans="1:17" ht="30.75" thickBot="1" x14ac:dyDescent="0.3">
      <c r="A13" s="2" t="s">
        <v>6</v>
      </c>
      <c r="B13" s="7" t="s">
        <v>7</v>
      </c>
      <c r="C13" s="7" t="s">
        <v>8</v>
      </c>
      <c r="D13" s="8"/>
      <c r="E13" s="9"/>
      <c r="F13" s="9"/>
      <c r="G13" s="9"/>
      <c r="H13" s="9"/>
      <c r="O13" s="92"/>
      <c r="P13" s="92"/>
      <c r="Q13" s="92"/>
    </row>
    <row r="14" spans="1:17" x14ac:dyDescent="0.25">
      <c r="A14" s="26" t="s">
        <v>23</v>
      </c>
      <c r="B14" s="30">
        <v>2</v>
      </c>
      <c r="C14" s="12"/>
      <c r="D14" s="11"/>
      <c r="E14" s="10"/>
      <c r="F14" s="10">
        <f>B14*C14</f>
        <v>0</v>
      </c>
      <c r="G14" s="10">
        <f>B14*C14</f>
        <v>0</v>
      </c>
      <c r="H14" s="10">
        <f>B14*C14</f>
        <v>0</v>
      </c>
      <c r="I14" s="1"/>
    </row>
    <row r="15" spans="1:17" x14ac:dyDescent="0.25">
      <c r="A15" s="26" t="s">
        <v>24</v>
      </c>
      <c r="B15" s="30">
        <v>2</v>
      </c>
      <c r="C15" s="13"/>
      <c r="D15" s="11"/>
      <c r="E15" s="10"/>
      <c r="F15" s="10">
        <f>B15*C15</f>
        <v>0</v>
      </c>
      <c r="G15" s="10">
        <f>B15*C15</f>
        <v>0</v>
      </c>
      <c r="H15" s="10">
        <f>B15*C15</f>
        <v>0</v>
      </c>
      <c r="I15" s="1"/>
    </row>
    <row r="16" spans="1:17" x14ac:dyDescent="0.25">
      <c r="A16" s="26" t="s">
        <v>25</v>
      </c>
      <c r="B16" s="30">
        <v>1</v>
      </c>
      <c r="C16" s="13"/>
      <c r="D16" s="11">
        <f>B16*C16</f>
        <v>0</v>
      </c>
      <c r="E16" s="10">
        <f>B16*C16</f>
        <v>0</v>
      </c>
      <c r="F16" s="10">
        <f>B16*C16</f>
        <v>0</v>
      </c>
      <c r="G16" s="10">
        <f>B16*C16</f>
        <v>0</v>
      </c>
      <c r="H16" s="10">
        <f>B16*C16</f>
        <v>0</v>
      </c>
      <c r="I16" s="1"/>
    </row>
    <row r="17" spans="1:10" x14ac:dyDescent="0.25">
      <c r="A17" s="26" t="s">
        <v>26</v>
      </c>
      <c r="B17" s="30">
        <v>2</v>
      </c>
      <c r="C17" s="13"/>
      <c r="D17" s="11"/>
      <c r="E17" s="10"/>
      <c r="F17" s="10"/>
      <c r="G17" s="10"/>
      <c r="H17" s="10">
        <f>B17*C17</f>
        <v>0</v>
      </c>
      <c r="I17" s="1"/>
    </row>
    <row r="18" spans="1:10" x14ac:dyDescent="0.25">
      <c r="A18" s="26" t="s">
        <v>27</v>
      </c>
      <c r="B18" s="30">
        <v>2</v>
      </c>
      <c r="C18" s="13"/>
      <c r="D18" s="11"/>
      <c r="E18" s="10"/>
      <c r="F18" s="10"/>
      <c r="G18" s="10"/>
      <c r="H18" s="10">
        <f>9*C18</f>
        <v>0</v>
      </c>
      <c r="I18" s="1"/>
    </row>
    <row r="19" spans="1:10" x14ac:dyDescent="0.25">
      <c r="A19" s="26" t="s">
        <v>28</v>
      </c>
      <c r="B19" s="30">
        <v>1</v>
      </c>
      <c r="C19" s="13"/>
      <c r="D19" s="11"/>
      <c r="E19" s="10"/>
      <c r="F19" s="10">
        <f>B19*C19</f>
        <v>0</v>
      </c>
      <c r="G19" s="10">
        <f>B19*C19</f>
        <v>0</v>
      </c>
      <c r="H19" s="10">
        <f>B19*C19</f>
        <v>0</v>
      </c>
      <c r="I19" s="1"/>
    </row>
    <row r="20" spans="1:10" x14ac:dyDescent="0.25">
      <c r="A20" s="26" t="s">
        <v>29</v>
      </c>
      <c r="B20" s="30">
        <v>0.5</v>
      </c>
      <c r="C20" s="13"/>
      <c r="D20" s="11">
        <f>B20*C20</f>
        <v>0</v>
      </c>
      <c r="E20" s="10">
        <f>B20*C20</f>
        <v>0</v>
      </c>
      <c r="F20" s="10">
        <f>B20*C20</f>
        <v>0</v>
      </c>
      <c r="G20" s="10">
        <f>B20*C20</f>
        <v>0</v>
      </c>
      <c r="H20" s="10">
        <f>B20*C20</f>
        <v>0</v>
      </c>
      <c r="I20" s="1"/>
    </row>
    <row r="21" spans="1:10" x14ac:dyDescent="0.25">
      <c r="A21" s="27" t="s">
        <v>30</v>
      </c>
      <c r="B21" s="30">
        <v>15</v>
      </c>
      <c r="C21" s="13"/>
      <c r="D21" s="11">
        <f>B21*C21</f>
        <v>0</v>
      </c>
      <c r="E21" s="10">
        <f>B21*C21</f>
        <v>0</v>
      </c>
      <c r="F21" s="10">
        <f>B21*C21</f>
        <v>0</v>
      </c>
      <c r="G21" s="10">
        <f>B21*C21</f>
        <v>0</v>
      </c>
      <c r="H21" s="10">
        <f>B21*C21</f>
        <v>0</v>
      </c>
      <c r="I21" s="1"/>
    </row>
    <row r="22" spans="1:10" x14ac:dyDescent="0.25">
      <c r="A22" s="28" t="s">
        <v>31</v>
      </c>
      <c r="B22" s="30">
        <v>150</v>
      </c>
      <c r="C22" s="13"/>
      <c r="D22" s="11"/>
      <c r="E22" s="10"/>
      <c r="F22" s="10"/>
      <c r="G22" s="10"/>
      <c r="H22" s="10">
        <f>6*C22</f>
        <v>0</v>
      </c>
      <c r="I22" s="1"/>
    </row>
    <row r="23" spans="1:10" x14ac:dyDescent="0.25">
      <c r="A23" s="28" t="s">
        <v>32</v>
      </c>
      <c r="B23" s="30">
        <v>36</v>
      </c>
      <c r="C23" s="13"/>
      <c r="D23" s="11">
        <f>B23*C23</f>
        <v>0</v>
      </c>
      <c r="E23" s="10"/>
      <c r="F23" s="10"/>
      <c r="G23" s="10">
        <f>B23*C23</f>
        <v>0</v>
      </c>
      <c r="H23" s="10">
        <f>B23*C23</f>
        <v>0</v>
      </c>
      <c r="I23" s="1"/>
    </row>
    <row r="24" spans="1:10" ht="15.75" thickBot="1" x14ac:dyDescent="0.3">
      <c r="A24" s="28" t="s">
        <v>33</v>
      </c>
      <c r="B24" s="30">
        <v>20</v>
      </c>
      <c r="C24" s="13"/>
      <c r="D24" s="11"/>
      <c r="E24" s="10"/>
      <c r="F24" s="10"/>
      <c r="G24" s="10"/>
      <c r="H24" s="10">
        <f>B24*C24</f>
        <v>0</v>
      </c>
      <c r="I24" s="1"/>
    </row>
    <row r="25" spans="1:10" ht="15.75" thickBot="1" x14ac:dyDescent="0.3">
      <c r="A25" s="74" t="s">
        <v>9</v>
      </c>
      <c r="B25" s="75"/>
      <c r="C25" s="76"/>
      <c r="D25" s="16"/>
      <c r="E25" s="16"/>
      <c r="F25" s="16"/>
      <c r="G25" s="16"/>
      <c r="H25" s="16"/>
    </row>
    <row r="26" spans="1:10" x14ac:dyDescent="0.25">
      <c r="A26" s="18"/>
      <c r="B26" s="18"/>
      <c r="C26" s="18"/>
      <c r="D26" s="19"/>
      <c r="E26" s="19"/>
      <c r="F26" s="19"/>
      <c r="G26" s="19"/>
      <c r="H26" s="19"/>
    </row>
    <row r="27" spans="1:10" x14ac:dyDescent="0.25">
      <c r="A27" s="70" t="s">
        <v>10</v>
      </c>
      <c r="B27" s="70"/>
      <c r="C27" s="70"/>
      <c r="D27" s="70"/>
      <c r="E27" s="70"/>
      <c r="F27" s="70"/>
      <c r="G27" s="70"/>
      <c r="H27" s="70"/>
    </row>
    <row r="28" spans="1:10" ht="30" customHeight="1" x14ac:dyDescent="0.25">
      <c r="A28" s="78" t="s">
        <v>11</v>
      </c>
      <c r="B28" s="78"/>
      <c r="C28" s="78"/>
      <c r="D28" s="78"/>
      <c r="E28" s="78"/>
      <c r="F28" s="78"/>
      <c r="G28" s="78"/>
      <c r="H28" s="78"/>
      <c r="I28" s="17"/>
      <c r="J28" s="17"/>
    </row>
    <row r="29" spans="1:10" x14ac:dyDescent="0.25">
      <c r="A29" s="77" t="s">
        <v>12</v>
      </c>
      <c r="B29" s="77"/>
      <c r="C29" s="77"/>
      <c r="D29" s="77"/>
      <c r="E29" s="77"/>
      <c r="F29" s="77"/>
      <c r="G29" s="77"/>
      <c r="H29" s="77"/>
    </row>
    <row r="30" spans="1:10" x14ac:dyDescent="0.25">
      <c r="A30" s="70" t="s">
        <v>17</v>
      </c>
      <c r="B30" s="70"/>
      <c r="C30" s="70"/>
      <c r="D30" s="70"/>
      <c r="E30" s="70"/>
      <c r="F30" s="70"/>
      <c r="G30" s="70"/>
      <c r="H30" s="70"/>
    </row>
    <row r="34" spans="1:8" x14ac:dyDescent="0.25">
      <c r="A34" s="1" t="s">
        <v>16</v>
      </c>
      <c r="E34" s="69" t="s">
        <v>47</v>
      </c>
      <c r="F34" s="69"/>
      <c r="G34" s="69"/>
      <c r="H34" s="69"/>
    </row>
    <row r="35" spans="1:8" x14ac:dyDescent="0.25">
      <c r="A35" s="1" t="s">
        <v>14</v>
      </c>
      <c r="E35" s="69" t="s">
        <v>14</v>
      </c>
      <c r="F35" s="69"/>
      <c r="G35" s="69"/>
      <c r="H35" s="69"/>
    </row>
    <row r="36" spans="1:8" x14ac:dyDescent="0.25">
      <c r="A36" s="1" t="s">
        <v>15</v>
      </c>
      <c r="E36" s="69" t="s">
        <v>15</v>
      </c>
      <c r="F36" s="69"/>
      <c r="G36" s="69"/>
      <c r="H36" s="69"/>
    </row>
  </sheetData>
  <mergeCells count="18">
    <mergeCell ref="O13:Q13"/>
    <mergeCell ref="A10:C10"/>
    <mergeCell ref="A11:C11"/>
    <mergeCell ref="E34:H34"/>
    <mergeCell ref="E35:H35"/>
    <mergeCell ref="E36:H36"/>
    <mergeCell ref="A30:H30"/>
    <mergeCell ref="A6:B6"/>
    <mergeCell ref="A1:H2"/>
    <mergeCell ref="A25:C25"/>
    <mergeCell ref="A27:H27"/>
    <mergeCell ref="A29:H29"/>
    <mergeCell ref="A28:H28"/>
    <mergeCell ref="A7:C7"/>
    <mergeCell ref="A8:C8"/>
    <mergeCell ref="A9:C9"/>
    <mergeCell ref="A12:C12"/>
    <mergeCell ref="A4:H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42"/>
  <sheetViews>
    <sheetView zoomScale="85" zoomScaleNormal="85" workbookViewId="0">
      <selection sqref="A1:I2"/>
    </sheetView>
  </sheetViews>
  <sheetFormatPr defaultRowHeight="15" x14ac:dyDescent="0.25"/>
  <cols>
    <col min="1" max="1" width="62.42578125" bestFit="1" customWidth="1"/>
    <col min="2" max="2" width="11.42578125" customWidth="1"/>
    <col min="3" max="3" width="14.5703125" customWidth="1"/>
    <col min="4" max="8" width="10.5703125" customWidth="1"/>
    <col min="9" max="9" width="0.140625" customWidth="1"/>
  </cols>
  <sheetData>
    <row r="1" spans="1:10" ht="14.45" customHeight="1" x14ac:dyDescent="0.25">
      <c r="A1" s="98" t="s">
        <v>112</v>
      </c>
      <c r="B1" s="98"/>
      <c r="C1" s="98"/>
      <c r="D1" s="98"/>
      <c r="E1" s="98"/>
      <c r="F1" s="98"/>
      <c r="G1" s="98"/>
      <c r="H1" s="98"/>
      <c r="I1" s="98"/>
    </row>
    <row r="2" spans="1:10" ht="48.75" customHeight="1" x14ac:dyDescent="0.25">
      <c r="A2" s="98"/>
      <c r="B2" s="98"/>
      <c r="C2" s="98"/>
      <c r="D2" s="98"/>
      <c r="E2" s="98"/>
      <c r="F2" s="98"/>
      <c r="G2" s="98"/>
      <c r="H2" s="98"/>
      <c r="I2" s="98"/>
    </row>
    <row r="3" spans="1:10" ht="15" customHeight="1" x14ac:dyDescent="0.25">
      <c r="A3" s="36"/>
      <c r="B3" s="36"/>
      <c r="C3" s="36"/>
      <c r="D3" s="36"/>
      <c r="E3" s="36"/>
      <c r="F3" s="36"/>
      <c r="G3" s="36"/>
      <c r="H3" s="36"/>
      <c r="I3" s="37"/>
    </row>
    <row r="4" spans="1:10" ht="15" customHeight="1" x14ac:dyDescent="0.25">
      <c r="A4" s="91" t="s">
        <v>107</v>
      </c>
      <c r="B4" s="91"/>
      <c r="C4" s="91"/>
      <c r="D4" s="91"/>
      <c r="E4" s="91"/>
      <c r="F4" s="91"/>
      <c r="G4" s="91"/>
      <c r="H4" s="91"/>
      <c r="I4" s="37"/>
    </row>
    <row r="5" spans="1:10" x14ac:dyDescent="0.25">
      <c r="A5" s="38"/>
      <c r="B5" s="37"/>
      <c r="C5" s="37"/>
      <c r="D5" s="37"/>
      <c r="E5" s="37"/>
      <c r="F5" s="37"/>
      <c r="G5" s="37"/>
      <c r="H5" s="37"/>
      <c r="I5" s="37"/>
    </row>
    <row r="6" spans="1:10" x14ac:dyDescent="0.25">
      <c r="A6" s="102" t="s">
        <v>0</v>
      </c>
      <c r="B6" s="103"/>
      <c r="C6" s="39" t="s">
        <v>1</v>
      </c>
      <c r="D6" s="39" t="s">
        <v>39</v>
      </c>
      <c r="E6" s="39" t="s">
        <v>40</v>
      </c>
      <c r="F6" s="39" t="s">
        <v>41</v>
      </c>
      <c r="G6" s="39" t="s">
        <v>42</v>
      </c>
      <c r="H6" s="39" t="s">
        <v>43</v>
      </c>
      <c r="I6" s="37"/>
    </row>
    <row r="7" spans="1:10" x14ac:dyDescent="0.25">
      <c r="A7" s="96" t="s">
        <v>48</v>
      </c>
      <c r="B7" s="97"/>
      <c r="C7" s="97"/>
      <c r="D7" s="40">
        <v>0</v>
      </c>
      <c r="E7" s="40">
        <v>0</v>
      </c>
      <c r="F7" s="40">
        <v>0</v>
      </c>
      <c r="G7" s="40">
        <v>0</v>
      </c>
      <c r="H7" s="40">
        <v>0</v>
      </c>
      <c r="I7" s="37"/>
    </row>
    <row r="8" spans="1:10" x14ac:dyDescent="0.25">
      <c r="A8" s="96" t="s">
        <v>49</v>
      </c>
      <c r="B8" s="97"/>
      <c r="C8" s="97"/>
      <c r="D8" s="41">
        <v>0</v>
      </c>
      <c r="E8" s="41">
        <v>0</v>
      </c>
      <c r="F8" s="42">
        <v>0</v>
      </c>
      <c r="G8" s="42">
        <v>0</v>
      </c>
      <c r="H8" s="42">
        <v>0</v>
      </c>
      <c r="I8" s="37"/>
    </row>
    <row r="9" spans="1:10" x14ac:dyDescent="0.25">
      <c r="A9" s="96" t="s">
        <v>20</v>
      </c>
      <c r="B9" s="97"/>
      <c r="C9" s="97"/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37"/>
    </row>
    <row r="10" spans="1:10" x14ac:dyDescent="0.25">
      <c r="A10" s="96" t="s">
        <v>21</v>
      </c>
      <c r="B10" s="97"/>
      <c r="C10" s="97"/>
      <c r="D10" s="41">
        <f>D8*D9</f>
        <v>0</v>
      </c>
      <c r="E10" s="41">
        <f t="shared" ref="E10:H10" si="0">E8*E9</f>
        <v>0</v>
      </c>
      <c r="F10" s="41">
        <f t="shared" si="0"/>
        <v>0</v>
      </c>
      <c r="G10" s="41">
        <f t="shared" si="0"/>
        <v>0</v>
      </c>
      <c r="H10" s="41">
        <f t="shared" si="0"/>
        <v>0</v>
      </c>
      <c r="I10" s="37"/>
    </row>
    <row r="11" spans="1:10" x14ac:dyDescent="0.25">
      <c r="A11" s="96" t="s">
        <v>65</v>
      </c>
      <c r="B11" s="96"/>
      <c r="C11" s="96"/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37"/>
      <c r="J11" s="1"/>
    </row>
    <row r="12" spans="1:10" x14ac:dyDescent="0.25">
      <c r="A12" s="104" t="s">
        <v>22</v>
      </c>
      <c r="B12" s="105"/>
      <c r="C12" s="105"/>
      <c r="D12" s="43">
        <f>D10+D11</f>
        <v>0</v>
      </c>
      <c r="E12" s="43">
        <f t="shared" ref="E12:H12" si="1">E10+E11</f>
        <v>0</v>
      </c>
      <c r="F12" s="43">
        <f t="shared" si="1"/>
        <v>0</v>
      </c>
      <c r="G12" s="43">
        <f t="shared" si="1"/>
        <v>0</v>
      </c>
      <c r="H12" s="43">
        <f t="shared" si="1"/>
        <v>0</v>
      </c>
      <c r="I12" s="37"/>
      <c r="J12" s="1"/>
    </row>
    <row r="13" spans="1:10" ht="28.5" x14ac:dyDescent="0.25">
      <c r="A13" s="44" t="s">
        <v>6</v>
      </c>
      <c r="B13" s="45" t="s">
        <v>37</v>
      </c>
      <c r="C13" s="45" t="s">
        <v>38</v>
      </c>
      <c r="D13" s="45"/>
      <c r="E13" s="46"/>
      <c r="F13" s="46"/>
      <c r="G13" s="46"/>
      <c r="H13" s="46"/>
      <c r="I13" s="37"/>
      <c r="J13" s="1"/>
    </row>
    <row r="14" spans="1:10" x14ac:dyDescent="0.25">
      <c r="A14" s="47" t="s">
        <v>50</v>
      </c>
      <c r="B14" s="48">
        <v>2</v>
      </c>
      <c r="C14" s="41">
        <v>0</v>
      </c>
      <c r="D14" s="41">
        <f t="shared" ref="D14:D21" si="2">B14*C14</f>
        <v>0</v>
      </c>
      <c r="E14" s="41">
        <f>B14*C14</f>
        <v>0</v>
      </c>
      <c r="F14" s="41">
        <f t="shared" ref="F14:F19" si="3">B14*C14</f>
        <v>0</v>
      </c>
      <c r="G14" s="41">
        <f t="shared" ref="G14:G24" si="4">B14*C14</f>
        <v>0</v>
      </c>
      <c r="H14" s="41">
        <f t="shared" ref="H14:H28" si="5">B14*C14</f>
        <v>0</v>
      </c>
      <c r="I14" s="37"/>
      <c r="J14" s="1"/>
    </row>
    <row r="15" spans="1:10" x14ac:dyDescent="0.25">
      <c r="A15" s="47" t="s">
        <v>51</v>
      </c>
      <c r="B15" s="48">
        <v>2</v>
      </c>
      <c r="C15" s="41">
        <v>0</v>
      </c>
      <c r="D15" s="41">
        <f t="shared" si="2"/>
        <v>0</v>
      </c>
      <c r="E15" s="41">
        <f>B15*C15</f>
        <v>0</v>
      </c>
      <c r="F15" s="41">
        <f t="shared" si="3"/>
        <v>0</v>
      </c>
      <c r="G15" s="41">
        <f t="shared" si="4"/>
        <v>0</v>
      </c>
      <c r="H15" s="41">
        <f t="shared" si="5"/>
        <v>0</v>
      </c>
      <c r="I15" s="37"/>
      <c r="J15" s="1"/>
    </row>
    <row r="16" spans="1:10" x14ac:dyDescent="0.25">
      <c r="A16" s="47" t="s">
        <v>52</v>
      </c>
      <c r="B16" s="48">
        <v>1</v>
      </c>
      <c r="C16" s="41">
        <v>0</v>
      </c>
      <c r="D16" s="41">
        <f t="shared" si="2"/>
        <v>0</v>
      </c>
      <c r="E16" s="41">
        <f>B16*C16</f>
        <v>0</v>
      </c>
      <c r="F16" s="41">
        <f t="shared" si="3"/>
        <v>0</v>
      </c>
      <c r="G16" s="41">
        <f t="shared" si="4"/>
        <v>0</v>
      </c>
      <c r="H16" s="41">
        <f t="shared" si="5"/>
        <v>0</v>
      </c>
      <c r="I16" s="37"/>
      <c r="J16" s="1"/>
    </row>
    <row r="17" spans="1:10" x14ac:dyDescent="0.25">
      <c r="A17" s="47" t="s">
        <v>53</v>
      </c>
      <c r="B17" s="48">
        <v>1</v>
      </c>
      <c r="C17" s="41">
        <v>0</v>
      </c>
      <c r="D17" s="41">
        <f t="shared" si="2"/>
        <v>0</v>
      </c>
      <c r="E17" s="41">
        <f>B17*C17</f>
        <v>0</v>
      </c>
      <c r="F17" s="41">
        <f t="shared" si="3"/>
        <v>0</v>
      </c>
      <c r="G17" s="41">
        <f t="shared" si="4"/>
        <v>0</v>
      </c>
      <c r="H17" s="41">
        <f t="shared" si="5"/>
        <v>0</v>
      </c>
      <c r="I17" s="37"/>
      <c r="J17" s="1"/>
    </row>
    <row r="18" spans="1:10" ht="30" x14ac:dyDescent="0.25">
      <c r="A18" s="47" t="s">
        <v>54</v>
      </c>
      <c r="B18" s="48">
        <v>2</v>
      </c>
      <c r="C18" s="41">
        <v>0</v>
      </c>
      <c r="D18" s="41">
        <f t="shared" si="2"/>
        <v>0</v>
      </c>
      <c r="E18" s="41">
        <f>B18*C18</f>
        <v>0</v>
      </c>
      <c r="F18" s="41">
        <f t="shared" si="3"/>
        <v>0</v>
      </c>
      <c r="G18" s="41">
        <f t="shared" si="4"/>
        <v>0</v>
      </c>
      <c r="H18" s="41">
        <f t="shared" si="5"/>
        <v>0</v>
      </c>
      <c r="I18" s="37"/>
      <c r="J18" s="1"/>
    </row>
    <row r="19" spans="1:10" x14ac:dyDescent="0.25">
      <c r="A19" s="47" t="s">
        <v>55</v>
      </c>
      <c r="B19" s="48">
        <v>1</v>
      </c>
      <c r="C19" s="41">
        <v>0</v>
      </c>
      <c r="D19" s="41">
        <f t="shared" si="2"/>
        <v>0</v>
      </c>
      <c r="E19" s="41"/>
      <c r="F19" s="41">
        <f t="shared" si="3"/>
        <v>0</v>
      </c>
      <c r="G19" s="41">
        <f t="shared" si="4"/>
        <v>0</v>
      </c>
      <c r="H19" s="41">
        <f t="shared" si="5"/>
        <v>0</v>
      </c>
      <c r="I19" s="37"/>
      <c r="J19" s="1"/>
    </row>
    <row r="20" spans="1:10" x14ac:dyDescent="0.25">
      <c r="A20" s="47" t="s">
        <v>56</v>
      </c>
      <c r="B20" s="48">
        <v>1</v>
      </c>
      <c r="C20" s="41">
        <v>0</v>
      </c>
      <c r="D20" s="41">
        <f t="shared" si="2"/>
        <v>0</v>
      </c>
      <c r="E20" s="41"/>
      <c r="F20" s="41"/>
      <c r="G20" s="41">
        <f t="shared" si="4"/>
        <v>0</v>
      </c>
      <c r="H20" s="41">
        <f t="shared" si="5"/>
        <v>0</v>
      </c>
      <c r="I20" s="37"/>
      <c r="J20" s="1"/>
    </row>
    <row r="21" spans="1:10" x14ac:dyDescent="0.25">
      <c r="A21" s="47" t="s">
        <v>57</v>
      </c>
      <c r="B21" s="48">
        <v>1</v>
      </c>
      <c r="C21" s="41">
        <v>0</v>
      </c>
      <c r="D21" s="41">
        <f t="shared" si="2"/>
        <v>0</v>
      </c>
      <c r="E21" s="41"/>
      <c r="F21" s="41"/>
      <c r="G21" s="41">
        <f t="shared" si="4"/>
        <v>0</v>
      </c>
      <c r="H21" s="41">
        <f t="shared" si="5"/>
        <v>0</v>
      </c>
      <c r="I21" s="37"/>
      <c r="J21" s="1"/>
    </row>
    <row r="22" spans="1:10" x14ac:dyDescent="0.25">
      <c r="A22" s="47" t="s">
        <v>58</v>
      </c>
      <c r="B22" s="48">
        <v>1</v>
      </c>
      <c r="C22" s="41">
        <v>0</v>
      </c>
      <c r="D22" s="41"/>
      <c r="E22" s="41"/>
      <c r="F22" s="41"/>
      <c r="G22" s="41">
        <f t="shared" si="4"/>
        <v>0</v>
      </c>
      <c r="H22" s="41">
        <f t="shared" si="5"/>
        <v>0</v>
      </c>
      <c r="I22" s="49"/>
      <c r="J22" s="1"/>
    </row>
    <row r="23" spans="1:10" x14ac:dyDescent="0.25">
      <c r="A23" s="50" t="s">
        <v>59</v>
      </c>
      <c r="B23" s="48">
        <v>28</v>
      </c>
      <c r="C23" s="41">
        <v>0</v>
      </c>
      <c r="D23" s="41">
        <f>B23*C23</f>
        <v>0</v>
      </c>
      <c r="E23" s="41">
        <f>B23*C23</f>
        <v>0</v>
      </c>
      <c r="F23" s="41">
        <f>B23*C23</f>
        <v>0</v>
      </c>
      <c r="G23" s="41">
        <f t="shared" si="4"/>
        <v>0</v>
      </c>
      <c r="H23" s="41">
        <f t="shared" si="5"/>
        <v>0</v>
      </c>
      <c r="I23" s="49"/>
      <c r="J23" s="1"/>
    </row>
    <row r="24" spans="1:10" ht="30" x14ac:dyDescent="0.25">
      <c r="A24" s="47" t="s">
        <v>60</v>
      </c>
      <c r="B24" s="48">
        <v>45</v>
      </c>
      <c r="C24" s="41">
        <v>0</v>
      </c>
      <c r="D24" s="41"/>
      <c r="E24" s="41"/>
      <c r="F24" s="41"/>
      <c r="G24" s="41">
        <f t="shared" si="4"/>
        <v>0</v>
      </c>
      <c r="H24" s="41">
        <f t="shared" si="5"/>
        <v>0</v>
      </c>
      <c r="I24" s="49"/>
      <c r="J24" s="1"/>
    </row>
    <row r="25" spans="1:10" x14ac:dyDescent="0.25">
      <c r="A25" s="47" t="s">
        <v>61</v>
      </c>
      <c r="B25" s="48">
        <v>300</v>
      </c>
      <c r="C25" s="41">
        <v>0</v>
      </c>
      <c r="D25" s="41"/>
      <c r="E25" s="41"/>
      <c r="F25" s="41"/>
      <c r="G25" s="41"/>
      <c r="H25" s="41">
        <f t="shared" si="5"/>
        <v>0</v>
      </c>
      <c r="I25" s="49"/>
      <c r="J25" s="1"/>
    </row>
    <row r="26" spans="1:10" x14ac:dyDescent="0.25">
      <c r="A26" s="51" t="s">
        <v>62</v>
      </c>
      <c r="B26" s="48">
        <v>80</v>
      </c>
      <c r="C26" s="41">
        <v>0</v>
      </c>
      <c r="D26" s="41"/>
      <c r="E26" s="41"/>
      <c r="F26" s="41"/>
      <c r="G26" s="41"/>
      <c r="H26" s="41">
        <f t="shared" si="5"/>
        <v>0</v>
      </c>
      <c r="I26" s="49"/>
      <c r="J26" s="1"/>
    </row>
    <row r="27" spans="1:10" x14ac:dyDescent="0.25">
      <c r="A27" s="51" t="s">
        <v>63</v>
      </c>
      <c r="B27" s="48">
        <v>8</v>
      </c>
      <c r="C27" s="41">
        <v>0</v>
      </c>
      <c r="D27" s="41"/>
      <c r="E27" s="41"/>
      <c r="F27" s="41"/>
      <c r="G27" s="41"/>
      <c r="H27" s="41">
        <f t="shared" si="5"/>
        <v>0</v>
      </c>
      <c r="I27" s="49"/>
      <c r="J27" s="1"/>
    </row>
    <row r="28" spans="1:10" x14ac:dyDescent="0.25">
      <c r="A28" s="47" t="s">
        <v>64</v>
      </c>
      <c r="B28" s="48">
        <v>80</v>
      </c>
      <c r="C28" s="41">
        <v>0</v>
      </c>
      <c r="D28" s="41"/>
      <c r="E28" s="41"/>
      <c r="F28" s="41"/>
      <c r="G28" s="41"/>
      <c r="H28" s="41">
        <f t="shared" si="5"/>
        <v>0</v>
      </c>
      <c r="I28" s="49"/>
    </row>
    <row r="29" spans="1:10" x14ac:dyDescent="0.25">
      <c r="A29" s="99" t="s">
        <v>34</v>
      </c>
      <c r="B29" s="100"/>
      <c r="C29" s="101"/>
      <c r="D29" s="43">
        <f>SUM(D14:D28)</f>
        <v>0</v>
      </c>
      <c r="E29" s="43">
        <f>SUM(E14:E28)</f>
        <v>0</v>
      </c>
      <c r="F29" s="43">
        <f>SUM(F14:F28)</f>
        <v>0</v>
      </c>
      <c r="G29" s="43">
        <f>SUM(G14:G28)</f>
        <v>0</v>
      </c>
      <c r="H29" s="43">
        <f>SUM(H14:H28)</f>
        <v>0</v>
      </c>
      <c r="I29" s="52"/>
    </row>
    <row r="30" spans="1:10" x14ac:dyDescent="0.25">
      <c r="A30" s="93" t="s">
        <v>35</v>
      </c>
      <c r="B30" s="94"/>
      <c r="C30" s="95"/>
      <c r="D30" s="53">
        <f>D29+D12</f>
        <v>0</v>
      </c>
      <c r="E30" s="53">
        <f>E29+E12</f>
        <v>0</v>
      </c>
      <c r="F30" s="53">
        <f>F29+F12</f>
        <v>0</v>
      </c>
      <c r="G30" s="53">
        <f>G29+G12</f>
        <v>0</v>
      </c>
      <c r="H30" s="53">
        <f>H29+H12</f>
        <v>0</v>
      </c>
      <c r="I30" s="37"/>
    </row>
    <row r="31" spans="1:10" x14ac:dyDescent="0.25">
      <c r="A31" s="93" t="s">
        <v>36</v>
      </c>
      <c r="B31" s="94"/>
      <c r="C31" s="95"/>
      <c r="D31" s="53">
        <f>D30*1.2</f>
        <v>0</v>
      </c>
      <c r="E31" s="53">
        <f>E30*1.2</f>
        <v>0</v>
      </c>
      <c r="F31" s="53">
        <f t="shared" ref="F31:H31" si="6">F30*1.2</f>
        <v>0</v>
      </c>
      <c r="G31" s="53">
        <f t="shared" si="6"/>
        <v>0</v>
      </c>
      <c r="H31" s="53">
        <f t="shared" si="6"/>
        <v>0</v>
      </c>
      <c r="I31" s="37"/>
    </row>
    <row r="33" spans="1:11" ht="30" customHeight="1" x14ac:dyDescent="0.25">
      <c r="A33" s="70" t="s">
        <v>10</v>
      </c>
      <c r="B33" s="70"/>
      <c r="C33" s="70"/>
      <c r="D33" s="70"/>
      <c r="E33" s="70"/>
      <c r="F33" s="70"/>
      <c r="G33" s="70"/>
      <c r="H33" s="70"/>
      <c r="J33" s="17"/>
      <c r="K33" s="17"/>
    </row>
    <row r="34" spans="1:11" ht="15" customHeight="1" x14ac:dyDescent="0.25">
      <c r="A34" s="78" t="s">
        <v>11</v>
      </c>
      <c r="B34" s="78"/>
      <c r="C34" s="78"/>
      <c r="D34" s="78"/>
      <c r="E34" s="78"/>
      <c r="F34" s="78"/>
      <c r="G34" s="78"/>
      <c r="H34" s="78"/>
    </row>
    <row r="35" spans="1:11" x14ac:dyDescent="0.25">
      <c r="A35" s="77" t="s">
        <v>12</v>
      </c>
      <c r="B35" s="77"/>
      <c r="C35" s="77"/>
      <c r="D35" s="77"/>
      <c r="E35" s="77"/>
      <c r="F35" s="77"/>
      <c r="G35" s="77"/>
      <c r="H35" s="77"/>
      <c r="J35" s="21"/>
    </row>
    <row r="36" spans="1:11" x14ac:dyDescent="0.25">
      <c r="A36" s="70" t="s">
        <v>17</v>
      </c>
      <c r="B36" s="70"/>
      <c r="C36" s="70"/>
      <c r="D36" s="70"/>
      <c r="E36" s="70"/>
      <c r="F36" s="70"/>
      <c r="G36" s="70"/>
      <c r="H36" s="70"/>
    </row>
    <row r="40" spans="1:11" x14ac:dyDescent="0.25">
      <c r="A40" s="20" t="s">
        <v>16</v>
      </c>
      <c r="E40" s="69" t="s">
        <v>47</v>
      </c>
      <c r="F40" s="69"/>
      <c r="G40" s="69"/>
      <c r="H40" s="69"/>
    </row>
    <row r="41" spans="1:11" x14ac:dyDescent="0.25">
      <c r="A41" s="20" t="s">
        <v>14</v>
      </c>
      <c r="E41" s="69" t="s">
        <v>14</v>
      </c>
      <c r="F41" s="69"/>
      <c r="G41" s="69"/>
      <c r="H41" s="69"/>
    </row>
    <row r="42" spans="1:11" x14ac:dyDescent="0.25">
      <c r="A42" s="20" t="s">
        <v>15</v>
      </c>
      <c r="E42" s="69" t="s">
        <v>15</v>
      </c>
      <c r="F42" s="69"/>
      <c r="G42" s="69"/>
      <c r="H42" s="69"/>
    </row>
  </sheetData>
  <mergeCells count="19">
    <mergeCell ref="A35:H35"/>
    <mergeCell ref="A36:H36"/>
    <mergeCell ref="E40:H40"/>
    <mergeCell ref="E41:H41"/>
    <mergeCell ref="E42:H42"/>
    <mergeCell ref="A31:C31"/>
    <mergeCell ref="A33:H33"/>
    <mergeCell ref="A34:H34"/>
    <mergeCell ref="A9:C9"/>
    <mergeCell ref="A1:I2"/>
    <mergeCell ref="A7:C7"/>
    <mergeCell ref="A8:C8"/>
    <mergeCell ref="A29:C29"/>
    <mergeCell ref="A30:C30"/>
    <mergeCell ref="A6:B6"/>
    <mergeCell ref="A10:C10"/>
    <mergeCell ref="A11:C11"/>
    <mergeCell ref="A12:C12"/>
    <mergeCell ref="A4:H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41"/>
  <sheetViews>
    <sheetView zoomScale="85" zoomScaleNormal="85" workbookViewId="0">
      <selection sqref="A1:H2"/>
    </sheetView>
  </sheetViews>
  <sheetFormatPr defaultRowHeight="15" x14ac:dyDescent="0.25"/>
  <cols>
    <col min="1" max="1" width="62.42578125" bestFit="1" customWidth="1"/>
    <col min="2" max="2" width="11.42578125" customWidth="1"/>
    <col min="3" max="3" width="14.5703125" customWidth="1"/>
    <col min="4" max="10" width="10.5703125" customWidth="1"/>
  </cols>
  <sheetData>
    <row r="1" spans="1:11" ht="14.45" customHeight="1" x14ac:dyDescent="0.25">
      <c r="A1" s="106" t="s">
        <v>111</v>
      </c>
      <c r="B1" s="107"/>
      <c r="C1" s="107"/>
      <c r="D1" s="107"/>
      <c r="E1" s="107"/>
      <c r="F1" s="107"/>
      <c r="G1" s="107"/>
      <c r="H1" s="107"/>
      <c r="I1" s="55"/>
      <c r="J1" s="55"/>
    </row>
    <row r="2" spans="1:11" ht="52.5" customHeight="1" x14ac:dyDescent="0.25">
      <c r="A2" s="107"/>
      <c r="B2" s="107"/>
      <c r="C2" s="107"/>
      <c r="D2" s="107"/>
      <c r="E2" s="107"/>
      <c r="F2" s="107"/>
      <c r="G2" s="107"/>
      <c r="H2" s="107"/>
      <c r="I2" s="21"/>
      <c r="J2" s="21"/>
    </row>
    <row r="3" spans="1:11" ht="15.75" x14ac:dyDescent="0.25">
      <c r="A3" s="57"/>
      <c r="B3" s="57"/>
      <c r="C3" s="57"/>
      <c r="D3" s="57"/>
      <c r="E3" s="57"/>
      <c r="F3" s="57"/>
      <c r="G3" s="57"/>
      <c r="H3" s="57"/>
      <c r="I3" s="23"/>
      <c r="J3" s="23"/>
    </row>
    <row r="4" spans="1:11" ht="15.75" customHeight="1" x14ac:dyDescent="0.25">
      <c r="A4" s="91" t="s">
        <v>106</v>
      </c>
      <c r="B4" s="91"/>
      <c r="C4" s="91"/>
      <c r="D4" s="91"/>
      <c r="E4" s="91"/>
      <c r="F4" s="91"/>
      <c r="G4" s="91"/>
      <c r="H4" s="91"/>
      <c r="I4" s="67"/>
      <c r="J4" s="67"/>
    </row>
    <row r="5" spans="1:11" x14ac:dyDescent="0.25">
      <c r="A5" s="37"/>
      <c r="B5" s="37"/>
      <c r="C5" s="37"/>
      <c r="D5" s="58"/>
      <c r="E5" s="37"/>
      <c r="F5" s="37"/>
      <c r="G5" s="37"/>
      <c r="H5" s="37"/>
      <c r="I5" s="22"/>
      <c r="J5" s="22"/>
    </row>
    <row r="6" spans="1:11" x14ac:dyDescent="0.25">
      <c r="A6" s="108" t="s">
        <v>0</v>
      </c>
      <c r="B6" s="109"/>
      <c r="C6" s="59" t="s">
        <v>1</v>
      </c>
      <c r="D6" s="59" t="s">
        <v>39</v>
      </c>
      <c r="E6" s="59" t="s">
        <v>40</v>
      </c>
      <c r="F6" s="59" t="s">
        <v>41</v>
      </c>
      <c r="G6" s="59" t="s">
        <v>42</v>
      </c>
      <c r="H6" s="59" t="s">
        <v>43</v>
      </c>
      <c r="I6" s="21"/>
      <c r="J6" s="21"/>
    </row>
    <row r="7" spans="1:11" x14ac:dyDescent="0.25">
      <c r="A7" s="96" t="s">
        <v>18</v>
      </c>
      <c r="B7" s="97"/>
      <c r="C7" s="97"/>
      <c r="D7" s="46">
        <v>0</v>
      </c>
      <c r="E7" s="46">
        <v>0</v>
      </c>
      <c r="F7" s="46">
        <v>0</v>
      </c>
      <c r="G7" s="46">
        <v>0</v>
      </c>
      <c r="H7" s="46">
        <v>0</v>
      </c>
      <c r="I7" s="56"/>
      <c r="J7" s="56"/>
    </row>
    <row r="8" spans="1:11" x14ac:dyDescent="0.25">
      <c r="A8" s="96" t="s">
        <v>19</v>
      </c>
      <c r="B8" s="97"/>
      <c r="C8" s="97"/>
      <c r="D8" s="41">
        <v>0</v>
      </c>
      <c r="E8" s="41">
        <v>0</v>
      </c>
      <c r="F8" s="42">
        <v>0</v>
      </c>
      <c r="G8" s="42">
        <v>0</v>
      </c>
      <c r="H8" s="42">
        <v>0</v>
      </c>
      <c r="I8" s="56"/>
      <c r="J8" s="56"/>
    </row>
    <row r="9" spans="1:11" x14ac:dyDescent="0.25">
      <c r="A9" s="96" t="s">
        <v>20</v>
      </c>
      <c r="B9" s="97"/>
      <c r="C9" s="97"/>
      <c r="D9" s="41">
        <v>0</v>
      </c>
      <c r="E9" s="41">
        <v>0</v>
      </c>
      <c r="F9" s="41">
        <v>0</v>
      </c>
      <c r="G9" s="41">
        <v>0</v>
      </c>
      <c r="H9" s="41">
        <v>0</v>
      </c>
      <c r="I9" s="56"/>
      <c r="J9" s="56"/>
    </row>
    <row r="10" spans="1:11" x14ac:dyDescent="0.25">
      <c r="A10" s="96" t="s">
        <v>66</v>
      </c>
      <c r="B10" s="97"/>
      <c r="C10" s="97"/>
      <c r="D10" s="41">
        <v>0</v>
      </c>
      <c r="E10" s="41">
        <v>0</v>
      </c>
      <c r="F10" s="41">
        <v>0</v>
      </c>
      <c r="G10" s="41">
        <v>0</v>
      </c>
      <c r="H10" s="41">
        <v>0</v>
      </c>
      <c r="I10" s="56"/>
      <c r="J10" s="56"/>
    </row>
    <row r="11" spans="1:11" x14ac:dyDescent="0.25">
      <c r="A11" s="96" t="s">
        <v>75</v>
      </c>
      <c r="B11" s="96"/>
      <c r="C11" s="96"/>
      <c r="D11" s="41">
        <v>0</v>
      </c>
      <c r="E11" s="41">
        <v>0</v>
      </c>
      <c r="F11" s="41">
        <v>0</v>
      </c>
      <c r="G11" s="41">
        <v>0</v>
      </c>
      <c r="H11" s="41">
        <v>0</v>
      </c>
      <c r="I11" s="56"/>
      <c r="J11" s="56"/>
      <c r="K11" s="1"/>
    </row>
    <row r="12" spans="1:11" x14ac:dyDescent="0.25">
      <c r="A12" s="104" t="s">
        <v>22</v>
      </c>
      <c r="B12" s="105"/>
      <c r="C12" s="105"/>
      <c r="D12" s="43">
        <v>0</v>
      </c>
      <c r="E12" s="43">
        <v>0</v>
      </c>
      <c r="F12" s="43">
        <v>0</v>
      </c>
      <c r="G12" s="43">
        <v>0</v>
      </c>
      <c r="H12" s="43">
        <f t="shared" ref="H12" si="0">H10+H11</f>
        <v>0</v>
      </c>
      <c r="I12" s="56"/>
      <c r="J12" s="56"/>
      <c r="K12" s="1"/>
    </row>
    <row r="13" spans="1:11" ht="28.5" x14ac:dyDescent="0.25">
      <c r="A13" s="44" t="s">
        <v>6</v>
      </c>
      <c r="B13" s="45" t="s">
        <v>37</v>
      </c>
      <c r="C13" s="45" t="s">
        <v>38</v>
      </c>
      <c r="D13" s="45"/>
      <c r="E13" s="46"/>
      <c r="F13" s="46"/>
      <c r="G13" s="46">
        <v>0</v>
      </c>
      <c r="H13" s="46"/>
      <c r="I13" s="56"/>
      <c r="J13" s="56"/>
      <c r="K13" s="1"/>
    </row>
    <row r="14" spans="1:11" x14ac:dyDescent="0.25">
      <c r="A14" s="54" t="s">
        <v>67</v>
      </c>
      <c r="B14" s="48">
        <v>1</v>
      </c>
      <c r="C14" s="41">
        <v>0</v>
      </c>
      <c r="D14" s="41"/>
      <c r="E14" s="41"/>
      <c r="F14" s="41">
        <f>B14*C14</f>
        <v>0</v>
      </c>
      <c r="G14" s="41">
        <f>B14*C14</f>
        <v>0</v>
      </c>
      <c r="H14" s="41">
        <f t="shared" ref="H14:H26" si="1">B14*C14</f>
        <v>0</v>
      </c>
      <c r="I14" s="56"/>
      <c r="J14" s="56"/>
      <c r="K14" s="1"/>
    </row>
    <row r="15" spans="1:11" x14ac:dyDescent="0.25">
      <c r="A15" s="54" t="s">
        <v>68</v>
      </c>
      <c r="B15" s="48">
        <v>1</v>
      </c>
      <c r="C15" s="41">
        <v>0</v>
      </c>
      <c r="D15" s="41"/>
      <c r="E15" s="41"/>
      <c r="F15" s="41">
        <f>B15*C15</f>
        <v>0</v>
      </c>
      <c r="G15" s="41">
        <f>B15*C15</f>
        <v>0</v>
      </c>
      <c r="H15" s="41">
        <f t="shared" si="1"/>
        <v>0</v>
      </c>
      <c r="I15" s="56"/>
      <c r="J15" s="56"/>
      <c r="K15" s="1"/>
    </row>
    <row r="16" spans="1:11" x14ac:dyDescent="0.25">
      <c r="A16" s="54" t="s">
        <v>69</v>
      </c>
      <c r="B16" s="48">
        <v>1</v>
      </c>
      <c r="C16" s="41">
        <v>0</v>
      </c>
      <c r="D16" s="41">
        <f>B16*C16</f>
        <v>0</v>
      </c>
      <c r="E16" s="41">
        <f>B16*C16</f>
        <v>0</v>
      </c>
      <c r="F16" s="41">
        <f>B16*C16</f>
        <v>0</v>
      </c>
      <c r="G16" s="41">
        <f>B16*C16</f>
        <v>0</v>
      </c>
      <c r="H16" s="41">
        <f t="shared" si="1"/>
        <v>0</v>
      </c>
      <c r="I16" s="56"/>
      <c r="J16" s="56"/>
      <c r="K16" s="1"/>
    </row>
    <row r="17" spans="1:12" x14ac:dyDescent="0.25">
      <c r="A17" s="54" t="s">
        <v>70</v>
      </c>
      <c r="B17" s="48">
        <v>1</v>
      </c>
      <c r="C17" s="41">
        <v>0</v>
      </c>
      <c r="D17" s="41">
        <f>B17*C17</f>
        <v>0</v>
      </c>
      <c r="E17" s="41"/>
      <c r="F17" s="41"/>
      <c r="G17" s="41">
        <f>B17*C17</f>
        <v>0</v>
      </c>
      <c r="H17" s="41">
        <f t="shared" si="1"/>
        <v>0</v>
      </c>
      <c r="I17" s="56"/>
      <c r="J17" s="56"/>
      <c r="K17" s="1"/>
    </row>
    <row r="18" spans="1:12" x14ac:dyDescent="0.25">
      <c r="A18" s="54" t="s">
        <v>71</v>
      </c>
      <c r="B18" s="48">
        <v>1</v>
      </c>
      <c r="C18" s="41">
        <v>0</v>
      </c>
      <c r="D18" s="41"/>
      <c r="E18" s="41"/>
      <c r="F18" s="41"/>
      <c r="G18" s="41"/>
      <c r="H18" s="41">
        <f t="shared" si="1"/>
        <v>0</v>
      </c>
      <c r="I18" s="56"/>
      <c r="J18" s="56"/>
      <c r="K18" s="1"/>
    </row>
    <row r="19" spans="1:12" x14ac:dyDescent="0.25">
      <c r="A19" s="54" t="s">
        <v>72</v>
      </c>
      <c r="B19" s="48">
        <v>1</v>
      </c>
      <c r="C19" s="41">
        <v>0</v>
      </c>
      <c r="D19" s="41"/>
      <c r="E19" s="41"/>
      <c r="F19" s="41"/>
      <c r="G19" s="41"/>
      <c r="H19" s="41">
        <f t="shared" si="1"/>
        <v>0</v>
      </c>
      <c r="I19" s="56"/>
      <c r="J19" s="56"/>
      <c r="K19" s="1"/>
    </row>
    <row r="20" spans="1:12" x14ac:dyDescent="0.25">
      <c r="A20" s="54" t="s">
        <v>73</v>
      </c>
      <c r="B20" s="48">
        <v>1</v>
      </c>
      <c r="C20" s="41">
        <v>0</v>
      </c>
      <c r="D20" s="41"/>
      <c r="E20" s="41"/>
      <c r="F20" s="41">
        <f>B20*C20</f>
        <v>0</v>
      </c>
      <c r="G20" s="41">
        <f>B20*C20</f>
        <v>0</v>
      </c>
      <c r="H20" s="41">
        <f t="shared" si="1"/>
        <v>0</v>
      </c>
      <c r="I20" s="56"/>
      <c r="J20" s="56"/>
      <c r="K20" s="1"/>
    </row>
    <row r="21" spans="1:12" x14ac:dyDescent="0.25">
      <c r="A21" s="54" t="s">
        <v>29</v>
      </c>
      <c r="B21" s="48">
        <v>0.8</v>
      </c>
      <c r="C21" s="41">
        <v>0</v>
      </c>
      <c r="D21" s="41">
        <f>B21*C21</f>
        <v>0</v>
      </c>
      <c r="E21" s="41">
        <f>B21*C21</f>
        <v>0</v>
      </c>
      <c r="F21" s="41">
        <f>B21*C21</f>
        <v>0</v>
      </c>
      <c r="G21" s="41">
        <f>B21*C21</f>
        <v>0</v>
      </c>
      <c r="H21" s="41">
        <f t="shared" si="1"/>
        <v>0</v>
      </c>
      <c r="I21" s="56"/>
      <c r="J21" s="56"/>
      <c r="K21" s="1"/>
    </row>
    <row r="22" spans="1:12" x14ac:dyDescent="0.25">
      <c r="A22" s="50" t="s">
        <v>59</v>
      </c>
      <c r="B22" s="48">
        <v>25</v>
      </c>
      <c r="C22" s="41">
        <v>0</v>
      </c>
      <c r="D22" s="41">
        <f>B22*C22</f>
        <v>0</v>
      </c>
      <c r="E22" s="41">
        <f>B22*C22</f>
        <v>0</v>
      </c>
      <c r="F22" s="41">
        <f>B22*C22</f>
        <v>0</v>
      </c>
      <c r="G22" s="41">
        <f>B22*C22</f>
        <v>0</v>
      </c>
      <c r="H22" s="41">
        <f t="shared" si="1"/>
        <v>0</v>
      </c>
      <c r="I22" s="56"/>
      <c r="J22" s="56"/>
      <c r="K22" s="1"/>
    </row>
    <row r="23" spans="1:12" x14ac:dyDescent="0.25">
      <c r="A23" s="51" t="s">
        <v>74</v>
      </c>
      <c r="B23" s="48">
        <v>25</v>
      </c>
      <c r="C23" s="41">
        <v>0</v>
      </c>
      <c r="D23" s="41"/>
      <c r="E23" s="41"/>
      <c r="F23" s="41"/>
      <c r="G23" s="41">
        <f>B23*C23</f>
        <v>0</v>
      </c>
      <c r="H23" s="41">
        <f t="shared" si="1"/>
        <v>0</v>
      </c>
      <c r="I23" s="56"/>
      <c r="J23" s="56"/>
      <c r="K23" s="1"/>
    </row>
    <row r="24" spans="1:12" ht="30" x14ac:dyDescent="0.25">
      <c r="A24" s="47" t="s">
        <v>60</v>
      </c>
      <c r="B24" s="48">
        <v>21</v>
      </c>
      <c r="C24" s="41">
        <v>0</v>
      </c>
      <c r="D24" s="41"/>
      <c r="E24" s="41"/>
      <c r="F24" s="41"/>
      <c r="G24" s="41">
        <f>B24*C24</f>
        <v>0</v>
      </c>
      <c r="H24" s="41">
        <f t="shared" si="1"/>
        <v>0</v>
      </c>
      <c r="I24" s="56"/>
      <c r="J24" s="56"/>
      <c r="K24" s="1"/>
    </row>
    <row r="25" spans="1:12" x14ac:dyDescent="0.25">
      <c r="A25" s="47" t="s">
        <v>61</v>
      </c>
      <c r="B25" s="48">
        <v>200</v>
      </c>
      <c r="C25" s="41">
        <v>0</v>
      </c>
      <c r="D25" s="41"/>
      <c r="E25" s="41"/>
      <c r="F25" s="41"/>
      <c r="G25" s="41"/>
      <c r="H25" s="41">
        <f t="shared" si="1"/>
        <v>0</v>
      </c>
      <c r="I25" s="56"/>
      <c r="J25" s="56"/>
      <c r="K25" s="1"/>
    </row>
    <row r="26" spans="1:12" x14ac:dyDescent="0.25">
      <c r="A26" s="47" t="s">
        <v>64</v>
      </c>
      <c r="B26" s="48">
        <v>40</v>
      </c>
      <c r="C26" s="41">
        <v>0</v>
      </c>
      <c r="D26" s="41"/>
      <c r="E26" s="41"/>
      <c r="F26" s="41"/>
      <c r="G26" s="41"/>
      <c r="H26" s="41">
        <f t="shared" si="1"/>
        <v>0</v>
      </c>
      <c r="I26" s="56"/>
      <c r="J26" s="56"/>
      <c r="K26" s="1"/>
    </row>
    <row r="27" spans="1:12" x14ac:dyDescent="0.25">
      <c r="A27" s="99" t="s">
        <v>34</v>
      </c>
      <c r="B27" s="100"/>
      <c r="C27" s="101"/>
      <c r="D27" s="43">
        <f>SUM(D14:D26)</f>
        <v>0</v>
      </c>
      <c r="E27" s="43">
        <f t="shared" ref="E27:H27" si="2">SUM(E14:E26)</f>
        <v>0</v>
      </c>
      <c r="F27" s="43">
        <f t="shared" si="2"/>
        <v>0</v>
      </c>
      <c r="G27" s="43">
        <f t="shared" si="2"/>
        <v>0</v>
      </c>
      <c r="H27" s="43">
        <f t="shared" si="2"/>
        <v>0</v>
      </c>
      <c r="I27" s="56"/>
      <c r="J27" s="56"/>
      <c r="K27" s="1"/>
    </row>
    <row r="28" spans="1:12" x14ac:dyDescent="0.25">
      <c r="A28" s="93" t="s">
        <v>35</v>
      </c>
      <c r="B28" s="94"/>
      <c r="C28" s="95"/>
      <c r="D28" s="43">
        <f>D27+D12</f>
        <v>0</v>
      </c>
      <c r="E28" s="43">
        <f t="shared" ref="E28:H28" si="3">E27+E12</f>
        <v>0</v>
      </c>
      <c r="F28" s="43">
        <f t="shared" si="3"/>
        <v>0</v>
      </c>
      <c r="G28" s="43">
        <f t="shared" si="3"/>
        <v>0</v>
      </c>
      <c r="H28" s="43">
        <f t="shared" si="3"/>
        <v>0</v>
      </c>
      <c r="I28" s="56"/>
      <c r="J28" s="56"/>
    </row>
    <row r="29" spans="1:12" x14ac:dyDescent="0.25">
      <c r="A29" s="93" t="s">
        <v>36</v>
      </c>
      <c r="B29" s="94"/>
      <c r="C29" s="95"/>
      <c r="D29" s="43">
        <f>D28*1.2</f>
        <v>0</v>
      </c>
      <c r="E29" s="43">
        <f t="shared" ref="E29:H29" si="4">E28*1.2</f>
        <v>0</v>
      </c>
      <c r="F29" s="43">
        <f t="shared" si="4"/>
        <v>0</v>
      </c>
      <c r="G29" s="43">
        <f t="shared" si="4"/>
        <v>0</v>
      </c>
      <c r="H29" s="43">
        <f t="shared" si="4"/>
        <v>0</v>
      </c>
      <c r="I29" s="56"/>
      <c r="J29" s="56"/>
    </row>
    <row r="32" spans="1:12" ht="30" customHeight="1" x14ac:dyDescent="0.25">
      <c r="A32" s="70" t="s">
        <v>10</v>
      </c>
      <c r="B32" s="70"/>
      <c r="C32" s="70"/>
      <c r="D32" s="70"/>
      <c r="E32" s="70"/>
      <c r="F32" s="70"/>
      <c r="G32" s="70"/>
      <c r="H32" s="70"/>
      <c r="K32" s="17"/>
      <c r="L32" s="17"/>
    </row>
    <row r="33" spans="1:8" x14ac:dyDescent="0.25">
      <c r="A33" s="78" t="s">
        <v>11</v>
      </c>
      <c r="B33" s="78"/>
      <c r="C33" s="78"/>
      <c r="D33" s="78"/>
      <c r="E33" s="78"/>
      <c r="F33" s="78"/>
      <c r="G33" s="78"/>
      <c r="H33" s="78"/>
    </row>
    <row r="34" spans="1:8" x14ac:dyDescent="0.25">
      <c r="A34" s="77" t="s">
        <v>12</v>
      </c>
      <c r="B34" s="77"/>
      <c r="C34" s="77"/>
      <c r="D34" s="77"/>
      <c r="E34" s="77"/>
      <c r="F34" s="77"/>
      <c r="G34" s="77"/>
      <c r="H34" s="77"/>
    </row>
    <row r="35" spans="1:8" x14ac:dyDescent="0.25">
      <c r="A35" s="70" t="s">
        <v>17</v>
      </c>
      <c r="B35" s="70"/>
      <c r="C35" s="70"/>
      <c r="D35" s="70"/>
      <c r="E35" s="70"/>
      <c r="F35" s="70"/>
      <c r="G35" s="70"/>
      <c r="H35" s="70"/>
    </row>
    <row r="39" spans="1:8" x14ac:dyDescent="0.25">
      <c r="A39" s="20" t="s">
        <v>16</v>
      </c>
      <c r="E39" s="69" t="s">
        <v>47</v>
      </c>
      <c r="F39" s="69"/>
      <c r="G39" s="69"/>
      <c r="H39" s="69"/>
    </row>
    <row r="40" spans="1:8" x14ac:dyDescent="0.25">
      <c r="A40" s="20" t="s">
        <v>14</v>
      </c>
      <c r="E40" s="69" t="s">
        <v>14</v>
      </c>
      <c r="F40" s="69"/>
      <c r="G40" s="69"/>
      <c r="H40" s="69"/>
    </row>
    <row r="41" spans="1:8" x14ac:dyDescent="0.25">
      <c r="A41" s="20" t="s">
        <v>15</v>
      </c>
      <c r="E41" s="69" t="s">
        <v>15</v>
      </c>
      <c r="F41" s="69"/>
      <c r="G41" s="69"/>
      <c r="H41" s="69"/>
    </row>
  </sheetData>
  <mergeCells count="19">
    <mergeCell ref="A34:H34"/>
    <mergeCell ref="A35:H35"/>
    <mergeCell ref="E39:H39"/>
    <mergeCell ref="E40:H40"/>
    <mergeCell ref="E41:H41"/>
    <mergeCell ref="A27:C27"/>
    <mergeCell ref="A28:C28"/>
    <mergeCell ref="A29:C29"/>
    <mergeCell ref="A32:H32"/>
    <mergeCell ref="A33:H33"/>
    <mergeCell ref="A1:H2"/>
    <mergeCell ref="A6:B6"/>
    <mergeCell ref="A10:C10"/>
    <mergeCell ref="A11:C11"/>
    <mergeCell ref="A12:C12"/>
    <mergeCell ref="A9:C9"/>
    <mergeCell ref="A7:C7"/>
    <mergeCell ref="A8:C8"/>
    <mergeCell ref="A4:H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1"/>
  <sheetViews>
    <sheetView zoomScale="85" zoomScaleNormal="85" workbookViewId="0">
      <selection sqref="A1:J2"/>
    </sheetView>
  </sheetViews>
  <sheetFormatPr defaultRowHeight="15" x14ac:dyDescent="0.25"/>
  <cols>
    <col min="1" max="1" width="62.42578125" bestFit="1" customWidth="1"/>
    <col min="2" max="2" width="11.42578125" customWidth="1"/>
    <col min="3" max="3" width="14.5703125" customWidth="1"/>
    <col min="4" max="9" width="10.5703125" customWidth="1"/>
    <col min="10" max="10" width="11.28515625" customWidth="1"/>
  </cols>
  <sheetData>
    <row r="1" spans="1:10" ht="14.45" customHeight="1" x14ac:dyDescent="0.25">
      <c r="A1" s="111" t="s">
        <v>110</v>
      </c>
      <c r="B1" s="111"/>
      <c r="C1" s="111"/>
      <c r="D1" s="111"/>
      <c r="E1" s="111"/>
      <c r="F1" s="111"/>
      <c r="G1" s="111"/>
      <c r="H1" s="111"/>
      <c r="I1" s="111"/>
      <c r="J1" s="111"/>
    </row>
    <row r="2" spans="1:10" ht="54.75" customHeight="1" x14ac:dyDescent="0.25">
      <c r="A2" s="111"/>
      <c r="B2" s="111"/>
      <c r="C2" s="111"/>
      <c r="D2" s="111"/>
      <c r="E2" s="111"/>
      <c r="F2" s="111"/>
      <c r="G2" s="111"/>
      <c r="H2" s="111"/>
      <c r="I2" s="111"/>
      <c r="J2" s="111"/>
    </row>
    <row r="3" spans="1:10" ht="15.75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</row>
    <row r="4" spans="1:10" ht="15.75" customHeight="1" x14ac:dyDescent="0.25">
      <c r="A4" s="114" t="s">
        <v>105</v>
      </c>
      <c r="B4" s="114"/>
      <c r="C4" s="114"/>
      <c r="D4" s="114"/>
      <c r="E4" s="114"/>
      <c r="F4" s="114"/>
      <c r="G4" s="114"/>
      <c r="H4" s="114"/>
      <c r="I4" s="114"/>
      <c r="J4" s="114"/>
    </row>
    <row r="5" spans="1:10" x14ac:dyDescent="0.25">
      <c r="A5" s="61"/>
      <c r="B5" s="61"/>
      <c r="C5" s="61"/>
      <c r="D5" s="24"/>
      <c r="E5" s="61"/>
      <c r="F5" s="61"/>
      <c r="G5" s="61"/>
      <c r="H5" s="61"/>
      <c r="I5" s="61"/>
      <c r="J5" s="61"/>
    </row>
    <row r="6" spans="1:10" x14ac:dyDescent="0.25">
      <c r="A6" s="112" t="s">
        <v>0</v>
      </c>
      <c r="B6" s="113"/>
      <c r="C6" s="31" t="s">
        <v>1</v>
      </c>
      <c r="D6" s="31" t="s">
        <v>39</v>
      </c>
      <c r="E6" s="31" t="s">
        <v>40</v>
      </c>
      <c r="F6" s="31" t="s">
        <v>41</v>
      </c>
      <c r="G6" s="31" t="s">
        <v>42</v>
      </c>
      <c r="H6" s="31" t="s">
        <v>43</v>
      </c>
      <c r="I6" s="31" t="s">
        <v>76</v>
      </c>
      <c r="J6" s="31" t="s">
        <v>77</v>
      </c>
    </row>
    <row r="7" spans="1:10" x14ac:dyDescent="0.25">
      <c r="A7" s="92" t="s">
        <v>18</v>
      </c>
      <c r="B7" s="110"/>
      <c r="C7" s="110"/>
      <c r="D7" s="33">
        <v>0</v>
      </c>
      <c r="E7" s="33">
        <v>0</v>
      </c>
      <c r="F7" s="33">
        <v>0</v>
      </c>
      <c r="G7" s="33">
        <v>0</v>
      </c>
      <c r="H7" s="33">
        <v>0</v>
      </c>
      <c r="I7" s="33">
        <v>0</v>
      </c>
      <c r="J7" s="33">
        <v>0</v>
      </c>
    </row>
    <row r="8" spans="1:10" x14ac:dyDescent="0.25">
      <c r="A8" s="92" t="s">
        <v>19</v>
      </c>
      <c r="B8" s="110"/>
      <c r="C8" s="110"/>
      <c r="D8" s="32">
        <v>0</v>
      </c>
      <c r="E8" s="32">
        <v>0</v>
      </c>
      <c r="F8" s="62">
        <v>0</v>
      </c>
      <c r="G8" s="62">
        <v>0</v>
      </c>
      <c r="H8" s="62">
        <v>0</v>
      </c>
      <c r="I8" s="62">
        <v>0</v>
      </c>
      <c r="J8" s="62">
        <v>0</v>
      </c>
    </row>
    <row r="9" spans="1:10" x14ac:dyDescent="0.25">
      <c r="A9" s="92" t="s">
        <v>20</v>
      </c>
      <c r="B9" s="110"/>
      <c r="C9" s="110"/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>
        <v>0</v>
      </c>
      <c r="J9" s="32">
        <v>0</v>
      </c>
    </row>
    <row r="10" spans="1:10" x14ac:dyDescent="0.25">
      <c r="A10" s="92" t="s">
        <v>21</v>
      </c>
      <c r="B10" s="110"/>
      <c r="C10" s="110"/>
      <c r="D10" s="32">
        <v>0</v>
      </c>
      <c r="E10" s="32">
        <f t="shared" ref="E10:J10" si="0">E8*E9</f>
        <v>0</v>
      </c>
      <c r="F10" s="32">
        <f t="shared" si="0"/>
        <v>0</v>
      </c>
      <c r="G10" s="32">
        <f t="shared" si="0"/>
        <v>0</v>
      </c>
      <c r="H10" s="32">
        <f t="shared" si="0"/>
        <v>0</v>
      </c>
      <c r="I10" s="32">
        <f t="shared" si="0"/>
        <v>0</v>
      </c>
      <c r="J10" s="32">
        <f t="shared" si="0"/>
        <v>0</v>
      </c>
    </row>
    <row r="11" spans="1:10" x14ac:dyDescent="0.25">
      <c r="A11" s="92" t="s">
        <v>65</v>
      </c>
      <c r="B11" s="92"/>
      <c r="C11" s="92"/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>
        <v>0</v>
      </c>
      <c r="J11" s="32">
        <v>0</v>
      </c>
    </row>
    <row r="12" spans="1:10" x14ac:dyDescent="0.25">
      <c r="A12" s="115" t="s">
        <v>22</v>
      </c>
      <c r="B12" s="116"/>
      <c r="C12" s="116"/>
      <c r="D12" s="34">
        <f>D10+D11</f>
        <v>0</v>
      </c>
      <c r="E12" s="34">
        <f t="shared" ref="E12:J12" si="1">E10+E11</f>
        <v>0</v>
      </c>
      <c r="F12" s="34">
        <f t="shared" si="1"/>
        <v>0</v>
      </c>
      <c r="G12" s="34">
        <v>0</v>
      </c>
      <c r="H12" s="34">
        <f t="shared" si="1"/>
        <v>0</v>
      </c>
      <c r="I12" s="34">
        <f t="shared" si="1"/>
        <v>0</v>
      </c>
      <c r="J12" s="34">
        <f t="shared" si="1"/>
        <v>0</v>
      </c>
    </row>
    <row r="13" spans="1:10" ht="28.5" x14ac:dyDescent="0.25">
      <c r="A13" s="25" t="s">
        <v>6</v>
      </c>
      <c r="B13" s="29" t="s">
        <v>37</v>
      </c>
      <c r="C13" s="29" t="s">
        <v>38</v>
      </c>
      <c r="D13" s="29"/>
      <c r="E13" s="63"/>
      <c r="F13" s="63"/>
      <c r="G13" s="63"/>
      <c r="H13" s="63"/>
      <c r="I13" s="63"/>
      <c r="J13" s="63"/>
    </row>
    <row r="14" spans="1:10" x14ac:dyDescent="0.25">
      <c r="A14" s="26" t="s">
        <v>78</v>
      </c>
      <c r="B14" s="30">
        <v>2</v>
      </c>
      <c r="C14" s="32">
        <v>0</v>
      </c>
      <c r="D14" s="32">
        <f t="shared" ref="D14:D23" si="2">B14*C14</f>
        <v>0</v>
      </c>
      <c r="E14" s="32">
        <f>B14*C14</f>
        <v>0</v>
      </c>
      <c r="F14" s="32">
        <f t="shared" ref="F14:F22" si="3">B14*C14</f>
        <v>0</v>
      </c>
      <c r="G14" s="32">
        <f t="shared" ref="G14:G23" si="4">B14*C14</f>
        <v>0</v>
      </c>
      <c r="H14" s="32">
        <f t="shared" ref="H14:H25" si="5">B14*C14</f>
        <v>0</v>
      </c>
      <c r="I14" s="32">
        <f t="shared" ref="I14:I24" si="6">B14*C14</f>
        <v>0</v>
      </c>
      <c r="J14" s="32">
        <f t="shared" ref="J14:J26" si="7">B14*C14</f>
        <v>0</v>
      </c>
    </row>
    <row r="15" spans="1:10" x14ac:dyDescent="0.25">
      <c r="A15" s="26" t="s">
        <v>79</v>
      </c>
      <c r="B15" s="30">
        <v>1</v>
      </c>
      <c r="C15" s="32">
        <v>0</v>
      </c>
      <c r="D15" s="32">
        <f t="shared" si="2"/>
        <v>0</v>
      </c>
      <c r="E15" s="32">
        <f>B15*C15</f>
        <v>0</v>
      </c>
      <c r="F15" s="32">
        <f t="shared" si="3"/>
        <v>0</v>
      </c>
      <c r="G15" s="32">
        <f t="shared" si="4"/>
        <v>0</v>
      </c>
      <c r="H15" s="32">
        <f t="shared" si="5"/>
        <v>0</v>
      </c>
      <c r="I15" s="32">
        <f t="shared" si="6"/>
        <v>0</v>
      </c>
      <c r="J15" s="32">
        <f t="shared" si="7"/>
        <v>0</v>
      </c>
    </row>
    <row r="16" spans="1:10" x14ac:dyDescent="0.25">
      <c r="A16" s="26" t="s">
        <v>80</v>
      </c>
      <c r="B16" s="30">
        <v>2</v>
      </c>
      <c r="C16" s="32">
        <v>0</v>
      </c>
      <c r="D16" s="32">
        <f t="shared" si="2"/>
        <v>0</v>
      </c>
      <c r="E16" s="32">
        <f>B16*C16</f>
        <v>0</v>
      </c>
      <c r="F16" s="32">
        <f t="shared" si="3"/>
        <v>0</v>
      </c>
      <c r="G16" s="32">
        <f t="shared" si="4"/>
        <v>0</v>
      </c>
      <c r="H16" s="32">
        <f t="shared" si="5"/>
        <v>0</v>
      </c>
      <c r="I16" s="32">
        <f t="shared" si="6"/>
        <v>0</v>
      </c>
      <c r="J16" s="32">
        <f t="shared" si="7"/>
        <v>0</v>
      </c>
    </row>
    <row r="17" spans="1:11" x14ac:dyDescent="0.25">
      <c r="A17" s="26" t="s">
        <v>81</v>
      </c>
      <c r="B17" s="30">
        <v>1</v>
      </c>
      <c r="C17" s="32">
        <v>0</v>
      </c>
      <c r="D17" s="32">
        <f t="shared" si="2"/>
        <v>0</v>
      </c>
      <c r="E17" s="32">
        <f>B17*C17</f>
        <v>0</v>
      </c>
      <c r="F17" s="32">
        <f t="shared" si="3"/>
        <v>0</v>
      </c>
      <c r="G17" s="32">
        <f t="shared" si="4"/>
        <v>0</v>
      </c>
      <c r="H17" s="32">
        <f t="shared" si="5"/>
        <v>0</v>
      </c>
      <c r="I17" s="32">
        <f t="shared" si="6"/>
        <v>0</v>
      </c>
      <c r="J17" s="32">
        <f t="shared" si="7"/>
        <v>0</v>
      </c>
    </row>
    <row r="18" spans="1:11" x14ac:dyDescent="0.25">
      <c r="A18" s="26" t="s">
        <v>82</v>
      </c>
      <c r="B18" s="30">
        <v>8</v>
      </c>
      <c r="C18" s="32">
        <v>0</v>
      </c>
      <c r="D18" s="32">
        <f t="shared" si="2"/>
        <v>0</v>
      </c>
      <c r="E18" s="32">
        <f>B18*C18</f>
        <v>0</v>
      </c>
      <c r="F18" s="32">
        <f t="shared" si="3"/>
        <v>0</v>
      </c>
      <c r="G18" s="32">
        <f t="shared" si="4"/>
        <v>0</v>
      </c>
      <c r="H18" s="32">
        <f t="shared" si="5"/>
        <v>0</v>
      </c>
      <c r="I18" s="32">
        <f t="shared" si="6"/>
        <v>0</v>
      </c>
      <c r="J18" s="32">
        <f t="shared" si="7"/>
        <v>0</v>
      </c>
    </row>
    <row r="19" spans="1:11" x14ac:dyDescent="0.25">
      <c r="A19" s="26" t="s">
        <v>83</v>
      </c>
      <c r="B19" s="30">
        <v>2</v>
      </c>
      <c r="C19" s="32">
        <v>0</v>
      </c>
      <c r="D19" s="32">
        <f t="shared" si="2"/>
        <v>0</v>
      </c>
      <c r="E19" s="32"/>
      <c r="F19" s="32">
        <f t="shared" si="3"/>
        <v>0</v>
      </c>
      <c r="G19" s="32">
        <f t="shared" si="4"/>
        <v>0</v>
      </c>
      <c r="H19" s="32">
        <f t="shared" si="5"/>
        <v>0</v>
      </c>
      <c r="I19" s="32">
        <f t="shared" si="6"/>
        <v>0</v>
      </c>
      <c r="J19" s="32">
        <f t="shared" si="7"/>
        <v>0</v>
      </c>
    </row>
    <row r="20" spans="1:11" x14ac:dyDescent="0.25">
      <c r="A20" s="26" t="s">
        <v>84</v>
      </c>
      <c r="B20" s="30">
        <v>1</v>
      </c>
      <c r="C20" s="32">
        <v>0</v>
      </c>
      <c r="D20" s="32">
        <f t="shared" si="2"/>
        <v>0</v>
      </c>
      <c r="E20" s="32"/>
      <c r="F20" s="32">
        <f t="shared" si="3"/>
        <v>0</v>
      </c>
      <c r="G20" s="32">
        <f t="shared" si="4"/>
        <v>0</v>
      </c>
      <c r="H20" s="32">
        <f t="shared" si="5"/>
        <v>0</v>
      </c>
      <c r="I20" s="32">
        <f t="shared" si="6"/>
        <v>0</v>
      </c>
      <c r="J20" s="32">
        <f t="shared" si="7"/>
        <v>0</v>
      </c>
    </row>
    <row r="21" spans="1:11" x14ac:dyDescent="0.25">
      <c r="A21" s="26" t="s">
        <v>85</v>
      </c>
      <c r="B21" s="30">
        <v>1</v>
      </c>
      <c r="C21" s="32">
        <v>0</v>
      </c>
      <c r="D21" s="32">
        <f t="shared" si="2"/>
        <v>0</v>
      </c>
      <c r="E21" s="32">
        <f>B21*C21</f>
        <v>0</v>
      </c>
      <c r="F21" s="32">
        <f t="shared" si="3"/>
        <v>0</v>
      </c>
      <c r="G21" s="32">
        <f t="shared" si="4"/>
        <v>0</v>
      </c>
      <c r="H21" s="32">
        <f t="shared" si="5"/>
        <v>0</v>
      </c>
      <c r="I21" s="32">
        <f t="shared" si="6"/>
        <v>0</v>
      </c>
      <c r="J21" s="32">
        <f t="shared" si="7"/>
        <v>0</v>
      </c>
    </row>
    <row r="22" spans="1:11" x14ac:dyDescent="0.25">
      <c r="A22" s="27" t="s">
        <v>59</v>
      </c>
      <c r="B22" s="30">
        <v>68</v>
      </c>
      <c r="C22" s="32">
        <v>0</v>
      </c>
      <c r="D22" s="32">
        <f t="shared" si="2"/>
        <v>0</v>
      </c>
      <c r="E22" s="32">
        <f>B22*C22</f>
        <v>0</v>
      </c>
      <c r="F22" s="32">
        <f t="shared" si="3"/>
        <v>0</v>
      </c>
      <c r="G22" s="32">
        <f t="shared" si="4"/>
        <v>0</v>
      </c>
      <c r="H22" s="32">
        <f t="shared" si="5"/>
        <v>0</v>
      </c>
      <c r="I22" s="32">
        <f t="shared" si="6"/>
        <v>0</v>
      </c>
      <c r="J22" s="32">
        <f t="shared" si="7"/>
        <v>0</v>
      </c>
    </row>
    <row r="23" spans="1:11" x14ac:dyDescent="0.25">
      <c r="A23" s="26" t="s">
        <v>86</v>
      </c>
      <c r="B23" s="30">
        <v>140</v>
      </c>
      <c r="C23" s="32">
        <v>0</v>
      </c>
      <c r="D23" s="32">
        <f t="shared" si="2"/>
        <v>0</v>
      </c>
      <c r="E23" s="32"/>
      <c r="F23" s="32"/>
      <c r="G23" s="32">
        <f t="shared" si="4"/>
        <v>0</v>
      </c>
      <c r="H23" s="32">
        <f t="shared" si="5"/>
        <v>0</v>
      </c>
      <c r="I23" s="32">
        <f t="shared" si="6"/>
        <v>0</v>
      </c>
      <c r="J23" s="32">
        <f t="shared" si="7"/>
        <v>0</v>
      </c>
    </row>
    <row r="24" spans="1:11" x14ac:dyDescent="0.25">
      <c r="A24" s="26" t="s">
        <v>87</v>
      </c>
      <c r="B24" s="30">
        <f>575-B23</f>
        <v>435</v>
      </c>
      <c r="C24" s="32">
        <v>0</v>
      </c>
      <c r="D24" s="32"/>
      <c r="E24" s="32"/>
      <c r="F24" s="32"/>
      <c r="G24" s="32"/>
      <c r="H24" s="32">
        <f t="shared" si="5"/>
        <v>0</v>
      </c>
      <c r="I24" s="32">
        <f t="shared" si="6"/>
        <v>0</v>
      </c>
      <c r="J24" s="32">
        <f t="shared" si="7"/>
        <v>0</v>
      </c>
    </row>
    <row r="25" spans="1:11" x14ac:dyDescent="0.25">
      <c r="A25" s="64" t="s">
        <v>88</v>
      </c>
      <c r="B25" s="30">
        <v>150</v>
      </c>
      <c r="C25" s="32">
        <v>0</v>
      </c>
      <c r="D25" s="32">
        <f>B25*C25</f>
        <v>0</v>
      </c>
      <c r="E25" s="32"/>
      <c r="F25" s="32"/>
      <c r="G25" s="32"/>
      <c r="H25" s="32">
        <f t="shared" si="5"/>
        <v>0</v>
      </c>
      <c r="I25" s="32"/>
      <c r="J25" s="32">
        <f t="shared" si="7"/>
        <v>0</v>
      </c>
    </row>
    <row r="26" spans="1:11" x14ac:dyDescent="0.25">
      <c r="A26" s="28" t="s">
        <v>64</v>
      </c>
      <c r="B26" s="30">
        <v>103</v>
      </c>
      <c r="C26" s="32">
        <v>0</v>
      </c>
      <c r="D26" s="32"/>
      <c r="E26" s="32"/>
      <c r="F26" s="32"/>
      <c r="G26" s="32"/>
      <c r="H26" s="32"/>
      <c r="I26" s="32">
        <f>B26*C26</f>
        <v>0</v>
      </c>
      <c r="J26" s="32">
        <f t="shared" si="7"/>
        <v>0</v>
      </c>
    </row>
    <row r="27" spans="1:11" x14ac:dyDescent="0.25">
      <c r="A27" s="117" t="s">
        <v>34</v>
      </c>
      <c r="B27" s="118"/>
      <c r="C27" s="119"/>
      <c r="D27" s="34">
        <f>SUM(D14:D26)</f>
        <v>0</v>
      </c>
      <c r="E27" s="34">
        <f t="shared" ref="E27:J27" si="8">SUM(E14:E26)</f>
        <v>0</v>
      </c>
      <c r="F27" s="34">
        <f t="shared" si="8"/>
        <v>0</v>
      </c>
      <c r="G27" s="34">
        <f t="shared" si="8"/>
        <v>0</v>
      </c>
      <c r="H27" s="34">
        <f t="shared" si="8"/>
        <v>0</v>
      </c>
      <c r="I27" s="34">
        <f t="shared" si="8"/>
        <v>0</v>
      </c>
      <c r="J27" s="34">
        <f t="shared" si="8"/>
        <v>0</v>
      </c>
    </row>
    <row r="28" spans="1:11" x14ac:dyDescent="0.25">
      <c r="A28" s="120" t="s">
        <v>35</v>
      </c>
      <c r="B28" s="121"/>
      <c r="C28" s="122"/>
      <c r="D28" s="35">
        <f>D27+D12</f>
        <v>0</v>
      </c>
      <c r="E28" s="35">
        <f t="shared" ref="E28:J28" si="9">E27+E12</f>
        <v>0</v>
      </c>
      <c r="F28" s="35">
        <f t="shared" si="9"/>
        <v>0</v>
      </c>
      <c r="G28" s="35">
        <f t="shared" si="9"/>
        <v>0</v>
      </c>
      <c r="H28" s="35">
        <f t="shared" si="9"/>
        <v>0</v>
      </c>
      <c r="I28" s="35">
        <f t="shared" si="9"/>
        <v>0</v>
      </c>
      <c r="J28" s="35">
        <f t="shared" si="9"/>
        <v>0</v>
      </c>
    </row>
    <row r="29" spans="1:11" x14ac:dyDescent="0.25">
      <c r="A29" s="120" t="s">
        <v>36</v>
      </c>
      <c r="B29" s="121"/>
      <c r="C29" s="122"/>
      <c r="D29" s="35">
        <f>D28*1.2</f>
        <v>0</v>
      </c>
      <c r="E29" s="35">
        <f t="shared" ref="E29:J29" si="10">E28*1.2</f>
        <v>0</v>
      </c>
      <c r="F29" s="35">
        <f t="shared" si="10"/>
        <v>0</v>
      </c>
      <c r="G29" s="35">
        <f t="shared" si="10"/>
        <v>0</v>
      </c>
      <c r="H29" s="35">
        <f t="shared" si="10"/>
        <v>0</v>
      </c>
      <c r="I29" s="35">
        <f t="shared" si="10"/>
        <v>0</v>
      </c>
      <c r="J29" s="35">
        <f t="shared" si="10"/>
        <v>0</v>
      </c>
    </row>
    <row r="30" spans="1:11" x14ac:dyDescent="0.25">
      <c r="A30" s="18"/>
      <c r="B30" s="18"/>
      <c r="C30" s="18"/>
      <c r="D30" s="19"/>
      <c r="E30" s="19"/>
      <c r="F30" s="19"/>
      <c r="G30" s="19"/>
      <c r="H30" s="19"/>
      <c r="I30" s="19"/>
    </row>
    <row r="31" spans="1:11" x14ac:dyDescent="0.25">
      <c r="A31" s="70"/>
      <c r="B31" s="70"/>
      <c r="C31" s="70"/>
      <c r="D31" s="70"/>
      <c r="E31" s="70"/>
      <c r="F31" s="70"/>
      <c r="G31" s="70"/>
      <c r="H31" s="70"/>
      <c r="I31" s="70"/>
      <c r="J31" s="70"/>
      <c r="K31" s="17"/>
    </row>
    <row r="32" spans="1:11" x14ac:dyDescent="0.25">
      <c r="A32" s="70" t="s">
        <v>10</v>
      </c>
      <c r="B32" s="70"/>
      <c r="C32" s="70"/>
      <c r="D32" s="70"/>
      <c r="E32" s="70"/>
      <c r="F32" s="70"/>
      <c r="G32" s="70"/>
      <c r="H32" s="70"/>
    </row>
    <row r="33" spans="1:8" x14ac:dyDescent="0.25">
      <c r="A33" s="78" t="s">
        <v>11</v>
      </c>
      <c r="B33" s="78"/>
      <c r="C33" s="78"/>
      <c r="D33" s="78"/>
      <c r="E33" s="78"/>
      <c r="F33" s="78"/>
      <c r="G33" s="78"/>
      <c r="H33" s="78"/>
    </row>
    <row r="34" spans="1:8" x14ac:dyDescent="0.25">
      <c r="A34" s="77" t="s">
        <v>12</v>
      </c>
      <c r="B34" s="77"/>
      <c r="C34" s="77"/>
      <c r="D34" s="77"/>
      <c r="E34" s="77"/>
      <c r="F34" s="77"/>
      <c r="G34" s="77"/>
      <c r="H34" s="77"/>
    </row>
    <row r="35" spans="1:8" x14ac:dyDescent="0.25">
      <c r="A35" s="70" t="s">
        <v>17</v>
      </c>
      <c r="B35" s="70"/>
      <c r="C35" s="70"/>
      <c r="D35" s="70"/>
      <c r="E35" s="70"/>
      <c r="F35" s="70"/>
      <c r="G35" s="70"/>
      <c r="H35" s="70"/>
    </row>
    <row r="39" spans="1:8" x14ac:dyDescent="0.25">
      <c r="A39" s="20" t="s">
        <v>16</v>
      </c>
      <c r="E39" s="69" t="s">
        <v>47</v>
      </c>
      <c r="F39" s="69"/>
      <c r="G39" s="69"/>
      <c r="H39" s="69"/>
    </row>
    <row r="40" spans="1:8" x14ac:dyDescent="0.25">
      <c r="A40" s="20" t="s">
        <v>14</v>
      </c>
      <c r="E40" s="69" t="s">
        <v>14</v>
      </c>
      <c r="F40" s="69"/>
      <c r="G40" s="69"/>
      <c r="H40" s="69"/>
    </row>
    <row r="41" spans="1:8" x14ac:dyDescent="0.25">
      <c r="A41" s="20" t="s">
        <v>15</v>
      </c>
      <c r="E41" s="69" t="s">
        <v>15</v>
      </c>
      <c r="F41" s="69"/>
      <c r="G41" s="69"/>
      <c r="H41" s="69"/>
    </row>
  </sheetData>
  <mergeCells count="20">
    <mergeCell ref="E39:H39"/>
    <mergeCell ref="E40:H40"/>
    <mergeCell ref="E41:H41"/>
    <mergeCell ref="A10:C10"/>
    <mergeCell ref="A11:C11"/>
    <mergeCell ref="A12:C12"/>
    <mergeCell ref="A27:C27"/>
    <mergeCell ref="A32:H32"/>
    <mergeCell ref="A28:C28"/>
    <mergeCell ref="A29:C29"/>
    <mergeCell ref="A31:J31"/>
    <mergeCell ref="A33:H33"/>
    <mergeCell ref="A34:H34"/>
    <mergeCell ref="A35:H35"/>
    <mergeCell ref="A9:C9"/>
    <mergeCell ref="A7:C7"/>
    <mergeCell ref="A8:C8"/>
    <mergeCell ref="A1:J2"/>
    <mergeCell ref="A6:B6"/>
    <mergeCell ref="A4:J4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3C663F-F89B-4907-81C8-4FCFD077505E}">
  <dimension ref="A1:N36"/>
  <sheetViews>
    <sheetView workbookViewId="0">
      <selection sqref="A1:I2"/>
    </sheetView>
  </sheetViews>
  <sheetFormatPr defaultRowHeight="15" x14ac:dyDescent="0.25"/>
  <cols>
    <col min="1" max="1" width="61.42578125" customWidth="1"/>
    <col min="2" max="2" width="7.5703125" customWidth="1"/>
    <col min="3" max="3" width="13.28515625" customWidth="1"/>
    <col min="9" max="9" width="11.140625" customWidth="1"/>
  </cols>
  <sheetData>
    <row r="1" spans="1:14" x14ac:dyDescent="0.25">
      <c r="A1" s="123" t="s">
        <v>109</v>
      </c>
      <c r="B1" s="123"/>
      <c r="C1" s="123"/>
      <c r="D1" s="123"/>
      <c r="E1" s="123"/>
      <c r="F1" s="123"/>
      <c r="G1" s="123"/>
      <c r="H1" s="123"/>
      <c r="I1" s="123"/>
    </row>
    <row r="2" spans="1:14" ht="43.5" customHeight="1" x14ac:dyDescent="0.25">
      <c r="A2" s="123"/>
      <c r="B2" s="123"/>
      <c r="C2" s="123"/>
      <c r="D2" s="123"/>
      <c r="E2" s="123"/>
      <c r="F2" s="123"/>
      <c r="G2" s="123"/>
      <c r="H2" s="123"/>
      <c r="I2" s="123"/>
    </row>
    <row r="3" spans="1:14" ht="15.75" x14ac:dyDescent="0.25">
      <c r="A3" s="60"/>
      <c r="B3" s="60"/>
      <c r="C3" s="60"/>
      <c r="D3" s="60"/>
      <c r="E3" s="60"/>
      <c r="F3" s="60"/>
      <c r="G3" s="60"/>
      <c r="H3" s="60"/>
      <c r="I3" s="60"/>
    </row>
    <row r="4" spans="1:14" ht="15.75" customHeight="1" x14ac:dyDescent="0.25">
      <c r="A4" s="124" t="s">
        <v>104</v>
      </c>
      <c r="B4" s="124"/>
      <c r="C4" s="124"/>
      <c r="D4" s="124"/>
      <c r="E4" s="124"/>
      <c r="F4" s="124"/>
      <c r="G4" s="124"/>
      <c r="H4" s="124"/>
      <c r="I4" s="124"/>
    </row>
    <row r="5" spans="1:14" x14ac:dyDescent="0.25">
      <c r="A5" s="61"/>
      <c r="B5" s="61"/>
      <c r="C5" s="61"/>
      <c r="D5" s="61"/>
      <c r="E5" s="61"/>
      <c r="F5" s="61"/>
      <c r="G5" s="61"/>
      <c r="H5" s="61"/>
      <c r="I5" s="61"/>
    </row>
    <row r="6" spans="1:14" ht="42.75" x14ac:dyDescent="0.25">
      <c r="A6" s="112" t="s">
        <v>0</v>
      </c>
      <c r="B6" s="113"/>
      <c r="C6" s="31" t="s">
        <v>1</v>
      </c>
      <c r="D6" s="31" t="s">
        <v>40</v>
      </c>
      <c r="E6" s="31" t="s">
        <v>41</v>
      </c>
      <c r="F6" s="31" t="s">
        <v>42</v>
      </c>
      <c r="G6" s="31" t="s">
        <v>43</v>
      </c>
      <c r="H6" s="31" t="s">
        <v>76</v>
      </c>
      <c r="I6" s="66" t="s">
        <v>103</v>
      </c>
      <c r="N6" s="68"/>
    </row>
    <row r="7" spans="1:14" ht="15.75" x14ac:dyDescent="0.25">
      <c r="A7" s="92" t="s">
        <v>18</v>
      </c>
      <c r="B7" s="110"/>
      <c r="C7" s="110"/>
      <c r="D7" s="33">
        <v>0</v>
      </c>
      <c r="E7" s="33">
        <v>0</v>
      </c>
      <c r="F7" s="33">
        <v>0</v>
      </c>
      <c r="G7" s="33">
        <v>0</v>
      </c>
      <c r="H7" s="33">
        <v>0</v>
      </c>
      <c r="I7" s="33"/>
      <c r="N7" s="68"/>
    </row>
    <row r="8" spans="1:14" ht="15.75" x14ac:dyDescent="0.25">
      <c r="A8" s="92" t="s">
        <v>19</v>
      </c>
      <c r="B8" s="110"/>
      <c r="C8" s="110"/>
      <c r="D8" s="32">
        <v>0</v>
      </c>
      <c r="E8" s="62">
        <v>0</v>
      </c>
      <c r="F8" s="62">
        <v>0</v>
      </c>
      <c r="G8" s="62">
        <v>0</v>
      </c>
      <c r="H8" s="62">
        <v>0</v>
      </c>
      <c r="I8" s="62"/>
      <c r="N8" s="68"/>
    </row>
    <row r="9" spans="1:14" ht="15.75" x14ac:dyDescent="0.25">
      <c r="A9" s="92" t="s">
        <v>20</v>
      </c>
      <c r="B9" s="110"/>
      <c r="C9" s="110"/>
      <c r="D9" s="32">
        <v>0</v>
      </c>
      <c r="E9" s="32">
        <v>0</v>
      </c>
      <c r="F9" s="32">
        <v>0</v>
      </c>
      <c r="G9" s="32">
        <v>0</v>
      </c>
      <c r="H9" s="32">
        <v>0</v>
      </c>
      <c r="I9" s="32"/>
      <c r="N9" s="68"/>
    </row>
    <row r="10" spans="1:14" x14ac:dyDescent="0.25">
      <c r="A10" s="92" t="s">
        <v>21</v>
      </c>
      <c r="B10" s="110"/>
      <c r="C10" s="110"/>
      <c r="D10" s="32">
        <f t="shared" ref="D10:H10" si="0">D8*D9</f>
        <v>0</v>
      </c>
      <c r="E10" s="32">
        <f t="shared" si="0"/>
        <v>0</v>
      </c>
      <c r="F10" s="32">
        <f t="shared" si="0"/>
        <v>0</v>
      </c>
      <c r="G10" s="32">
        <f t="shared" si="0"/>
        <v>0</v>
      </c>
      <c r="H10" s="32">
        <f t="shared" si="0"/>
        <v>0</v>
      </c>
      <c r="I10" s="32"/>
    </row>
    <row r="11" spans="1:14" x14ac:dyDescent="0.25">
      <c r="A11" s="92" t="s">
        <v>65</v>
      </c>
      <c r="B11" s="92"/>
      <c r="C11" s="92"/>
      <c r="D11" s="32">
        <v>0</v>
      </c>
      <c r="E11" s="32">
        <v>0</v>
      </c>
      <c r="F11" s="32">
        <v>0</v>
      </c>
      <c r="G11" s="32">
        <v>0</v>
      </c>
      <c r="H11" s="32">
        <v>0</v>
      </c>
      <c r="I11" s="32"/>
    </row>
    <row r="12" spans="1:14" x14ac:dyDescent="0.25">
      <c r="A12" s="115" t="s">
        <v>22</v>
      </c>
      <c r="B12" s="116"/>
      <c r="C12" s="116"/>
      <c r="D12" s="34">
        <f t="shared" ref="D12:H12" si="1">D10+D11</f>
        <v>0</v>
      </c>
      <c r="E12" s="34">
        <f t="shared" si="1"/>
        <v>0</v>
      </c>
      <c r="F12" s="34">
        <v>0</v>
      </c>
      <c r="G12" s="34">
        <f t="shared" si="1"/>
        <v>0</v>
      </c>
      <c r="H12" s="34">
        <f t="shared" si="1"/>
        <v>0</v>
      </c>
      <c r="I12" s="34"/>
    </row>
    <row r="13" spans="1:14" ht="57" x14ac:dyDescent="0.25">
      <c r="A13" s="25" t="s">
        <v>6</v>
      </c>
      <c r="B13" s="29" t="s">
        <v>37</v>
      </c>
      <c r="C13" s="29" t="s">
        <v>38</v>
      </c>
      <c r="D13" s="63"/>
      <c r="E13" s="63"/>
      <c r="F13" s="63"/>
      <c r="G13" s="63"/>
      <c r="H13" s="63"/>
      <c r="I13" s="63"/>
    </row>
    <row r="14" spans="1:14" x14ac:dyDescent="0.25">
      <c r="A14" s="26" t="s">
        <v>89</v>
      </c>
      <c r="B14" s="30">
        <v>40</v>
      </c>
      <c r="C14" s="32">
        <v>0</v>
      </c>
      <c r="D14" s="32">
        <f>B14*C14</f>
        <v>0</v>
      </c>
      <c r="E14" s="32">
        <f>B14*C14</f>
        <v>0</v>
      </c>
      <c r="F14" s="32">
        <f t="shared" ref="F14:F22" si="2">B14*C14</f>
        <v>0</v>
      </c>
      <c r="G14" s="32">
        <f t="shared" ref="G14:G24" si="3">B14*C14</f>
        <v>0</v>
      </c>
      <c r="H14" s="32">
        <f t="shared" ref="H14:H27" si="4">B14*C14</f>
        <v>0</v>
      </c>
      <c r="I14" s="32"/>
    </row>
    <row r="15" spans="1:14" x14ac:dyDescent="0.25">
      <c r="A15" s="26" t="s">
        <v>90</v>
      </c>
      <c r="B15" s="30">
        <v>2</v>
      </c>
      <c r="C15" s="32">
        <v>0</v>
      </c>
      <c r="D15" s="32"/>
      <c r="E15" s="32"/>
      <c r="F15" s="32">
        <f t="shared" si="2"/>
        <v>0</v>
      </c>
      <c r="G15" s="32">
        <f t="shared" si="3"/>
        <v>0</v>
      </c>
      <c r="H15" s="32">
        <f t="shared" si="4"/>
        <v>0</v>
      </c>
      <c r="I15" s="32"/>
    </row>
    <row r="16" spans="1:14" x14ac:dyDescent="0.25">
      <c r="A16" s="26" t="s">
        <v>91</v>
      </c>
      <c r="B16" s="30">
        <v>1</v>
      </c>
      <c r="C16" s="32">
        <v>0</v>
      </c>
      <c r="D16" s="32">
        <f>B16*C16</f>
        <v>0</v>
      </c>
      <c r="E16" s="32">
        <f>B16*C16</f>
        <v>0</v>
      </c>
      <c r="F16" s="32">
        <f t="shared" si="2"/>
        <v>0</v>
      </c>
      <c r="G16" s="32">
        <f t="shared" si="3"/>
        <v>0</v>
      </c>
      <c r="H16" s="32">
        <f t="shared" si="4"/>
        <v>0</v>
      </c>
      <c r="I16" s="32"/>
    </row>
    <row r="17" spans="1:9" x14ac:dyDescent="0.25">
      <c r="A17" s="26" t="s">
        <v>92</v>
      </c>
      <c r="B17" s="30">
        <v>1</v>
      </c>
      <c r="C17" s="32">
        <v>0</v>
      </c>
      <c r="D17" s="32">
        <f>B17*C17</f>
        <v>0</v>
      </c>
      <c r="E17" s="32">
        <f>B17*C17</f>
        <v>0</v>
      </c>
      <c r="F17" s="32">
        <f t="shared" si="2"/>
        <v>0</v>
      </c>
      <c r="G17" s="32">
        <f t="shared" si="3"/>
        <v>0</v>
      </c>
      <c r="H17" s="32">
        <f t="shared" si="4"/>
        <v>0</v>
      </c>
      <c r="I17" s="32"/>
    </row>
    <row r="18" spans="1:9" ht="30" x14ac:dyDescent="0.25">
      <c r="A18" s="28" t="s">
        <v>93</v>
      </c>
      <c r="B18" s="30">
        <v>1</v>
      </c>
      <c r="C18" s="32">
        <v>0</v>
      </c>
      <c r="D18" s="32"/>
      <c r="E18" s="32"/>
      <c r="F18" s="32">
        <f t="shared" si="2"/>
        <v>0</v>
      </c>
      <c r="G18" s="32">
        <f t="shared" si="3"/>
        <v>0</v>
      </c>
      <c r="H18" s="32">
        <f t="shared" si="4"/>
        <v>0</v>
      </c>
      <c r="I18" s="32"/>
    </row>
    <row r="19" spans="1:9" x14ac:dyDescent="0.25">
      <c r="A19" s="26" t="s">
        <v>94</v>
      </c>
      <c r="B19" s="30">
        <v>1</v>
      </c>
      <c r="C19" s="32">
        <v>0</v>
      </c>
      <c r="D19" s="32"/>
      <c r="E19" s="32"/>
      <c r="F19" s="32">
        <f t="shared" si="2"/>
        <v>0</v>
      </c>
      <c r="G19" s="32">
        <f t="shared" si="3"/>
        <v>0</v>
      </c>
      <c r="H19" s="32">
        <f t="shared" si="4"/>
        <v>0</v>
      </c>
      <c r="I19" s="32"/>
    </row>
    <row r="20" spans="1:9" x14ac:dyDescent="0.25">
      <c r="A20" s="26" t="s">
        <v>95</v>
      </c>
      <c r="B20" s="30">
        <v>1</v>
      </c>
      <c r="C20" s="32">
        <v>0</v>
      </c>
      <c r="D20" s="32"/>
      <c r="E20" s="32"/>
      <c r="F20" s="32">
        <f t="shared" si="2"/>
        <v>0</v>
      </c>
      <c r="G20" s="32">
        <f t="shared" si="3"/>
        <v>0</v>
      </c>
      <c r="H20" s="32">
        <f t="shared" si="4"/>
        <v>0</v>
      </c>
      <c r="I20" s="32">
        <f>B20*C20</f>
        <v>0</v>
      </c>
    </row>
    <row r="21" spans="1:9" x14ac:dyDescent="0.25">
      <c r="A21" s="26" t="s">
        <v>96</v>
      </c>
      <c r="B21" s="30">
        <v>1</v>
      </c>
      <c r="C21" s="32">
        <v>0</v>
      </c>
      <c r="D21" s="32"/>
      <c r="E21" s="32"/>
      <c r="F21" s="32">
        <f t="shared" si="2"/>
        <v>0</v>
      </c>
      <c r="G21" s="32">
        <f t="shared" si="3"/>
        <v>0</v>
      </c>
      <c r="H21" s="32">
        <f t="shared" si="4"/>
        <v>0</v>
      </c>
      <c r="I21" s="32"/>
    </row>
    <row r="22" spans="1:9" ht="33.75" customHeight="1" x14ac:dyDescent="0.25">
      <c r="A22" s="27" t="s">
        <v>97</v>
      </c>
      <c r="B22" s="30">
        <v>100</v>
      </c>
      <c r="C22" s="32">
        <v>0</v>
      </c>
      <c r="D22" s="32"/>
      <c r="E22" s="32"/>
      <c r="F22" s="32">
        <f t="shared" si="2"/>
        <v>0</v>
      </c>
      <c r="G22" s="32">
        <f t="shared" si="3"/>
        <v>0</v>
      </c>
      <c r="H22" s="32">
        <f t="shared" si="4"/>
        <v>0</v>
      </c>
      <c r="I22" s="32"/>
    </row>
    <row r="23" spans="1:9" x14ac:dyDescent="0.25">
      <c r="A23" s="26" t="s">
        <v>98</v>
      </c>
      <c r="B23" s="30">
        <v>1</v>
      </c>
      <c r="C23" s="32">
        <v>0</v>
      </c>
      <c r="D23" s="32"/>
      <c r="E23" s="32"/>
      <c r="F23" s="32"/>
      <c r="G23" s="32">
        <f t="shared" si="3"/>
        <v>0</v>
      </c>
      <c r="H23" s="32">
        <f t="shared" si="4"/>
        <v>0</v>
      </c>
      <c r="I23" s="32">
        <f>B23*C23</f>
        <v>0</v>
      </c>
    </row>
    <row r="24" spans="1:9" x14ac:dyDescent="0.25">
      <c r="A24" s="26" t="s">
        <v>99</v>
      </c>
      <c r="B24" s="30">
        <v>1</v>
      </c>
      <c r="C24" s="32">
        <v>0</v>
      </c>
      <c r="D24" s="32"/>
      <c r="E24" s="32"/>
      <c r="F24" s="32"/>
      <c r="G24" s="32">
        <f t="shared" si="3"/>
        <v>0</v>
      </c>
      <c r="H24" s="32">
        <f t="shared" si="4"/>
        <v>0</v>
      </c>
      <c r="I24" s="32">
        <f>B24*C24</f>
        <v>0</v>
      </c>
    </row>
    <row r="25" spans="1:9" x14ac:dyDescent="0.25">
      <c r="A25" s="64" t="s">
        <v>100</v>
      </c>
      <c r="B25" s="30">
        <v>130</v>
      </c>
      <c r="C25" s="32">
        <v>0</v>
      </c>
      <c r="D25" s="32"/>
      <c r="E25" s="32"/>
      <c r="F25" s="32"/>
      <c r="G25" s="32"/>
      <c r="H25" s="32">
        <f t="shared" si="4"/>
        <v>0</v>
      </c>
      <c r="I25" s="32"/>
    </row>
    <row r="26" spans="1:9" x14ac:dyDescent="0.25">
      <c r="A26" s="65" t="s">
        <v>101</v>
      </c>
      <c r="B26" s="30">
        <v>50</v>
      </c>
      <c r="C26" s="32">
        <v>0</v>
      </c>
      <c r="D26" s="32"/>
      <c r="E26" s="32"/>
      <c r="F26" s="32"/>
      <c r="G26" s="32"/>
      <c r="H26" s="32">
        <f t="shared" si="4"/>
        <v>0</v>
      </c>
      <c r="I26" s="32"/>
    </row>
    <row r="27" spans="1:9" ht="43.5" customHeight="1" x14ac:dyDescent="0.25">
      <c r="A27" s="28" t="s">
        <v>102</v>
      </c>
      <c r="B27" s="30">
        <v>50</v>
      </c>
      <c r="C27" s="32">
        <v>0</v>
      </c>
      <c r="D27" s="32"/>
      <c r="E27" s="32"/>
      <c r="F27" s="32">
        <f>B27*C27</f>
        <v>0</v>
      </c>
      <c r="G27" s="32">
        <f>B27*C27</f>
        <v>0</v>
      </c>
      <c r="H27" s="32">
        <f t="shared" si="4"/>
        <v>0</v>
      </c>
      <c r="I27" s="32"/>
    </row>
    <row r="28" spans="1:9" x14ac:dyDescent="0.25">
      <c r="A28" s="117" t="s">
        <v>34</v>
      </c>
      <c r="B28" s="118"/>
      <c r="C28" s="119"/>
      <c r="D28" s="34">
        <f t="shared" ref="D28:I28" si="5">SUM(D14:D27)</f>
        <v>0</v>
      </c>
      <c r="E28" s="34">
        <f t="shared" si="5"/>
        <v>0</v>
      </c>
      <c r="F28" s="34">
        <f t="shared" si="5"/>
        <v>0</v>
      </c>
      <c r="G28" s="34">
        <f t="shared" si="5"/>
        <v>0</v>
      </c>
      <c r="H28" s="34">
        <f t="shared" si="5"/>
        <v>0</v>
      </c>
      <c r="I28" s="34">
        <f t="shared" si="5"/>
        <v>0</v>
      </c>
    </row>
    <row r="29" spans="1:9" x14ac:dyDescent="0.25">
      <c r="A29" s="120" t="s">
        <v>35</v>
      </c>
      <c r="B29" s="121"/>
      <c r="C29" s="122"/>
      <c r="D29" s="35">
        <f t="shared" ref="D29:I29" si="6">D28+D12</f>
        <v>0</v>
      </c>
      <c r="E29" s="35">
        <f t="shared" si="6"/>
        <v>0</v>
      </c>
      <c r="F29" s="35">
        <f t="shared" si="6"/>
        <v>0</v>
      </c>
      <c r="G29" s="35">
        <f t="shared" si="6"/>
        <v>0</v>
      </c>
      <c r="H29" s="35">
        <f t="shared" si="6"/>
        <v>0</v>
      </c>
      <c r="I29" s="35">
        <f t="shared" si="6"/>
        <v>0</v>
      </c>
    </row>
    <row r="30" spans="1:9" x14ac:dyDescent="0.25">
      <c r="A30" s="120" t="s">
        <v>36</v>
      </c>
      <c r="B30" s="121"/>
      <c r="C30" s="122"/>
      <c r="D30" s="35">
        <f t="shared" ref="D30:I30" si="7">D29*1.2</f>
        <v>0</v>
      </c>
      <c r="E30" s="35">
        <f t="shared" si="7"/>
        <v>0</v>
      </c>
      <c r="F30" s="35">
        <f t="shared" si="7"/>
        <v>0</v>
      </c>
      <c r="G30" s="35">
        <f t="shared" si="7"/>
        <v>0</v>
      </c>
      <c r="H30" s="35">
        <f t="shared" si="7"/>
        <v>0</v>
      </c>
      <c r="I30" s="35">
        <f t="shared" si="7"/>
        <v>0</v>
      </c>
    </row>
    <row r="34" spans="1:8" x14ac:dyDescent="0.25">
      <c r="A34" s="20" t="s">
        <v>16</v>
      </c>
      <c r="E34" s="69" t="s">
        <v>47</v>
      </c>
      <c r="F34" s="69"/>
      <c r="G34" s="69"/>
      <c r="H34" s="69"/>
    </row>
    <row r="35" spans="1:8" x14ac:dyDescent="0.25">
      <c r="A35" s="20" t="s">
        <v>14</v>
      </c>
      <c r="E35" s="69" t="s">
        <v>14</v>
      </c>
      <c r="F35" s="69"/>
      <c r="G35" s="69"/>
      <c r="H35" s="69"/>
    </row>
    <row r="36" spans="1:8" x14ac:dyDescent="0.25">
      <c r="A36" s="20" t="s">
        <v>15</v>
      </c>
      <c r="E36" s="69" t="s">
        <v>15</v>
      </c>
      <c r="F36" s="69"/>
      <c r="G36" s="69"/>
      <c r="H36" s="69"/>
    </row>
  </sheetData>
  <mergeCells count="15">
    <mergeCell ref="E35:H35"/>
    <mergeCell ref="E36:H36"/>
    <mergeCell ref="A11:C11"/>
    <mergeCell ref="A12:C12"/>
    <mergeCell ref="A28:C28"/>
    <mergeCell ref="A29:C29"/>
    <mergeCell ref="A30:C30"/>
    <mergeCell ref="E34:H34"/>
    <mergeCell ref="A10:C10"/>
    <mergeCell ref="A1:I2"/>
    <mergeCell ref="A6:B6"/>
    <mergeCell ref="A7:C7"/>
    <mergeCell ref="A8:C8"/>
    <mergeCell ref="A9:C9"/>
    <mergeCell ref="A4:I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ANT 1000</vt:lpstr>
      <vt:lpstr>SL50W</vt:lpstr>
      <vt:lpstr>SOCMA</vt:lpstr>
      <vt:lpstr>ТК-25</vt:lpstr>
      <vt:lpstr>ZW310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Евгений Гурай</dc:creator>
  <cp:lastModifiedBy>Тарасова Ирина Ивановна</cp:lastModifiedBy>
  <cp:lastPrinted>2025-11-19T04:22:15Z</cp:lastPrinted>
  <dcterms:created xsi:type="dcterms:W3CDTF">2015-06-05T18:19:34Z</dcterms:created>
  <dcterms:modified xsi:type="dcterms:W3CDTF">2025-11-19T04:23:37Z</dcterms:modified>
</cp:coreProperties>
</file>